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Formularz_cenowy" sheetId="1" r:id="rId1"/>
  </sheets>
  <definedNames>
    <definedName name="_xlnm.Print_Area" localSheetId="0">'Formularz_cenowy'!$A$1:$S$31</definedName>
    <definedName name="_xlnm.Print_Titles" localSheetId="0">'Formularz_cenowy'!$1:$4</definedName>
  </definedNames>
  <calcPr fullCalcOnLoad="1"/>
</workbook>
</file>

<file path=xl/sharedStrings.xml><?xml version="1.0" encoding="utf-8"?>
<sst xmlns="http://schemas.openxmlformats.org/spreadsheetml/2006/main" count="115" uniqueCount="81">
  <si>
    <t>L.p.</t>
  </si>
  <si>
    <t>j.m.</t>
  </si>
  <si>
    <t>VAT   %</t>
  </si>
  <si>
    <t xml:space="preserve">wartość netto                      </t>
  </si>
  <si>
    <t>kwota              VAT</t>
  </si>
  <si>
    <t xml:space="preserve">wartość brutto                            </t>
  </si>
  <si>
    <t>FORMULARZ CENOWY</t>
  </si>
  <si>
    <t>x</t>
  </si>
  <si>
    <t>ilość aparatów</t>
  </si>
  <si>
    <t>(6 x 7)</t>
  </si>
  <si>
    <t>(6 + 8)</t>
  </si>
  <si>
    <t>kwota VAT części do napraw</t>
  </si>
  <si>
    <t>Nazwa części przedmiotu zamówienia</t>
  </si>
  <si>
    <t>roboczogodzina</t>
  </si>
  <si>
    <t>naprawa  aparatów USG</t>
  </si>
  <si>
    <t>naprawa sztucznych nerek</t>
  </si>
  <si>
    <t>naprawa stymulatorów serca</t>
  </si>
  <si>
    <t>naprawa aparatów EEG</t>
  </si>
  <si>
    <t>naprawa strzykawki angiograficznej</t>
  </si>
  <si>
    <t>naprawa endoskopów</t>
  </si>
  <si>
    <t>naprawa endoskopów firmy Pentax</t>
  </si>
  <si>
    <t>naprawa diatermii firmy ERBE</t>
  </si>
  <si>
    <t>naprawa aparatów RTG</t>
  </si>
  <si>
    <t>naprawa aparatu RTG Siemens</t>
  </si>
  <si>
    <t>naprawa aparatu RTG firmy Siemens</t>
  </si>
  <si>
    <t>naprawa diatermii Aesculap</t>
  </si>
  <si>
    <t>naprawa mikroskopów</t>
  </si>
  <si>
    <t>kwota              VAT za usługi napraw</t>
  </si>
  <si>
    <t>(5 x 6)</t>
  </si>
  <si>
    <t>(5 x 8)</t>
  </si>
  <si>
    <t>(5 x 9)</t>
  </si>
  <si>
    <t>(10 + 13)</t>
  </si>
  <si>
    <t>(11 + 14)</t>
  </si>
  <si>
    <t>(12 + 15)</t>
  </si>
  <si>
    <t>naprawa sterylizatora plazmowego</t>
  </si>
  <si>
    <t>liczba roboczo-godzin</t>
  </si>
  <si>
    <t>kwota VAT za roboczo-godzinę</t>
  </si>
  <si>
    <t>wartość netto za 1 roboczo-godzinę</t>
  </si>
  <si>
    <t>wartość brutto za 1 roboczo-godzinę</t>
  </si>
  <si>
    <t>wartość netto za usługi napraw</t>
  </si>
  <si>
    <t>wartość brutto za usługi napraw</t>
  </si>
  <si>
    <t>wartość netto części do napraw</t>
  </si>
  <si>
    <t>wartość  brutto części do napraw</t>
  </si>
  <si>
    <t>naprawa diatermii Valleylab</t>
  </si>
  <si>
    <t xml:space="preserve">Zadanie 1 - </t>
  </si>
  <si>
    <t>Zadanie 2 -</t>
  </si>
  <si>
    <t>Zadanie 3 -</t>
  </si>
  <si>
    <t>Zadanie 4 -</t>
  </si>
  <si>
    <t>Zadanie 5 -</t>
  </si>
  <si>
    <t>Zadanie 8 -</t>
  </si>
  <si>
    <t>Zadanie 9 -</t>
  </si>
  <si>
    <t>Zadanie 10 -</t>
  </si>
  <si>
    <t>Zadanie 11 -</t>
  </si>
  <si>
    <t>Zadanie 12 -</t>
  </si>
  <si>
    <t>Zadanie 13 -</t>
  </si>
  <si>
    <t>Zadanie 14 -</t>
  </si>
  <si>
    <t>Zadanie 15 -</t>
  </si>
  <si>
    <t>Zadanie 16 -</t>
  </si>
  <si>
    <t>Zadanie 18 -</t>
  </si>
  <si>
    <t>Zadanie 22 -</t>
  </si>
  <si>
    <t>naprawa defibrylatorów</t>
  </si>
  <si>
    <t>Zadanie 24 -</t>
  </si>
  <si>
    <t>naprawa diatermii ES</t>
  </si>
  <si>
    <t>Zadanie 25 -</t>
  </si>
  <si>
    <t>naprawa modułów kapnografii</t>
  </si>
  <si>
    <t>Zadanie 27 -</t>
  </si>
  <si>
    <t xml:space="preserve">naprawa analizatora </t>
  </si>
  <si>
    <t>Zadanie 28 -</t>
  </si>
  <si>
    <t>naprawa wiertarek różnych</t>
  </si>
  <si>
    <t>Zadanie 29 -</t>
  </si>
  <si>
    <t>naprawa kardiomonitorów</t>
  </si>
  <si>
    <t>Zadanie 31 -</t>
  </si>
  <si>
    <t>naprawa rejestratorów Holtera RR i EKG</t>
  </si>
  <si>
    <t>Zadanie 32 -</t>
  </si>
  <si>
    <t>naprawa łóżek Egertona</t>
  </si>
  <si>
    <t>Zadanie 33 -</t>
  </si>
  <si>
    <t>naprawa respiratorów transportowych</t>
  </si>
  <si>
    <t>Zadanie 34 -</t>
  </si>
  <si>
    <t>naprawa pomp infuzyjnych i strzykawkowych</t>
  </si>
  <si>
    <t>Zadanie 36 -</t>
  </si>
  <si>
    <t>naprawa aparatów do znieczulania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</si>
</sst>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.000"/>
    <numFmt numFmtId="166" formatCode="#,##0.000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0.0"/>
    <numFmt numFmtId="171" formatCode="0.000"/>
  </numFmts>
  <fonts count="28">
    <font>
      <sz val="10"/>
      <name val="Arial CE"/>
      <family val="0"/>
    </font>
    <font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0"/>
    </font>
    <font>
      <sz val="9"/>
      <name val="Arial CE"/>
      <family val="2"/>
    </font>
    <font>
      <i/>
      <sz val="7"/>
      <name val="Arial CE"/>
      <family val="0"/>
    </font>
    <font>
      <sz val="7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7"/>
      <name val="Arial"/>
      <family val="2"/>
    </font>
    <font>
      <b/>
      <sz val="8"/>
      <name val="Arial"/>
      <family val="2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2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7" fillId="20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3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10" xfId="0" applyFont="1" applyFill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14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0" fillId="0" borderId="0" xfId="0" applyFont="1" applyAlignment="1">
      <alignment horizontal="right"/>
    </xf>
    <xf numFmtId="0" fontId="1" fillId="22" borderId="12" xfId="0" applyFont="1" applyFill="1" applyBorder="1" applyAlignment="1">
      <alignment horizontal="center" vertical="center" wrapText="1"/>
    </xf>
    <xf numFmtId="0" fontId="6" fillId="22" borderId="14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/>
    </xf>
    <xf numFmtId="4" fontId="5" fillId="0" borderId="14" xfId="0" applyNumberFormat="1" applyFont="1" applyFill="1" applyBorder="1" applyAlignment="1">
      <alignment horizontal="right"/>
    </xf>
    <xf numFmtId="4" fontId="5" fillId="22" borderId="14" xfId="0" applyNumberFormat="1" applyFont="1" applyFill="1" applyBorder="1" applyAlignment="1">
      <alignment horizontal="right"/>
    </xf>
    <xf numFmtId="0" fontId="1" fillId="20" borderId="12" xfId="0" applyFont="1" applyFill="1" applyBorder="1" applyAlignment="1">
      <alignment horizontal="center" vertical="center" wrapText="1"/>
    </xf>
    <xf numFmtId="0" fontId="1" fillId="20" borderId="16" xfId="0" applyFont="1" applyFill="1" applyBorder="1" applyAlignment="1">
      <alignment horizontal="center" vertical="center" wrapText="1"/>
    </xf>
    <xf numFmtId="0" fontId="6" fillId="20" borderId="14" xfId="0" applyFont="1" applyFill="1" applyBorder="1" applyAlignment="1">
      <alignment horizontal="center" vertical="center" wrapText="1"/>
    </xf>
    <xf numFmtId="0" fontId="6" fillId="20" borderId="17" xfId="0" applyFont="1" applyFill="1" applyBorder="1" applyAlignment="1">
      <alignment horizontal="center" vertical="center" wrapText="1"/>
    </xf>
    <xf numFmtId="0" fontId="6" fillId="20" borderId="15" xfId="0" applyFont="1" applyFill="1" applyBorder="1" applyAlignment="1">
      <alignment horizontal="center" vertical="center" wrapText="1"/>
    </xf>
    <xf numFmtId="0" fontId="6" fillId="20" borderId="18" xfId="0" applyFont="1" applyFill="1" applyBorder="1" applyAlignment="1">
      <alignment horizontal="center" vertical="center" wrapText="1"/>
    </xf>
    <xf numFmtId="9" fontId="5" fillId="0" borderId="14" xfId="0" applyNumberFormat="1" applyFont="1" applyFill="1" applyBorder="1" applyAlignment="1">
      <alignment horizontal="center"/>
    </xf>
    <xf numFmtId="4" fontId="4" fillId="20" borderId="14" xfId="0" applyNumberFormat="1" applyFont="1" applyFill="1" applyBorder="1" applyAlignment="1">
      <alignment horizontal="right" wrapText="1"/>
    </xf>
    <xf numFmtId="4" fontId="4" fillId="20" borderId="17" xfId="0" applyNumberFormat="1" applyFont="1" applyFill="1" applyBorder="1" applyAlignment="1">
      <alignment horizontal="right" wrapText="1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" fillId="0" borderId="22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left"/>
    </xf>
    <xf numFmtId="0" fontId="25" fillId="0" borderId="14" xfId="0" applyFont="1" applyFill="1" applyBorder="1" applyAlignment="1">
      <alignment horizontal="left" wrapText="1"/>
    </xf>
    <xf numFmtId="0" fontId="25" fillId="0" borderId="14" xfId="0" applyFont="1" applyFill="1" applyBorder="1" applyAlignment="1">
      <alignment wrapText="1"/>
    </xf>
    <xf numFmtId="0" fontId="26" fillId="0" borderId="14" xfId="0" applyFont="1" applyFill="1" applyBorder="1" applyAlignment="1">
      <alignment horizontal="center" wrapText="1"/>
    </xf>
    <xf numFmtId="0" fontId="27" fillId="0" borderId="14" xfId="0" applyFont="1" applyFill="1" applyBorder="1" applyAlignment="1">
      <alignment horizontal="center"/>
    </xf>
    <xf numFmtId="0" fontId="27" fillId="0" borderId="14" xfId="0" applyFont="1" applyFill="1" applyBorder="1" applyAlignment="1">
      <alignment horizontal="center" wrapText="1"/>
    </xf>
    <xf numFmtId="1" fontId="27" fillId="0" borderId="14" xfId="0" applyNumberFormat="1" applyFont="1" applyFill="1" applyBorder="1" applyAlignment="1">
      <alignment horizontal="center"/>
    </xf>
    <xf numFmtId="0" fontId="26" fillId="0" borderId="14" xfId="0" applyNumberFormat="1" applyFont="1" applyFill="1" applyBorder="1" applyAlignment="1">
      <alignment horizontal="center"/>
    </xf>
    <xf numFmtId="4" fontId="26" fillId="0" borderId="14" xfId="0" applyNumberFormat="1" applyFont="1" applyFill="1" applyBorder="1" applyAlignment="1">
      <alignment horizontal="center" wrapText="1"/>
    </xf>
    <xf numFmtId="4" fontId="26" fillId="22" borderId="14" xfId="0" applyNumberFormat="1" applyFont="1" applyFill="1" applyBorder="1" applyAlignment="1">
      <alignment horizontal="right" wrapText="1"/>
    </xf>
    <xf numFmtId="4" fontId="26" fillId="22" borderId="14" xfId="0" applyNumberFormat="1" applyFont="1" applyFill="1" applyBorder="1" applyAlignment="1">
      <alignment horizontal="right"/>
    </xf>
    <xf numFmtId="4" fontId="1" fillId="0" borderId="0" xfId="0" applyNumberFormat="1" applyFont="1" applyAlignment="1">
      <alignment horizontal="right"/>
    </xf>
    <xf numFmtId="0" fontId="1" fillId="0" borderId="26" xfId="0" applyFont="1" applyFill="1" applyBorder="1" applyAlignment="1">
      <alignment horizontal="center"/>
    </xf>
    <xf numFmtId="0" fontId="25" fillId="0" borderId="27" xfId="0" applyFont="1" applyFill="1" applyBorder="1" applyAlignment="1">
      <alignment horizontal="left"/>
    </xf>
    <xf numFmtId="0" fontId="25" fillId="0" borderId="27" xfId="0" applyFont="1" applyFill="1" applyBorder="1" applyAlignment="1">
      <alignment horizontal="left" wrapText="1"/>
    </xf>
    <xf numFmtId="0" fontId="4" fillId="0" borderId="27" xfId="0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0" fontId="26" fillId="0" borderId="27" xfId="0" applyNumberFormat="1" applyFont="1" applyFill="1" applyBorder="1" applyAlignment="1">
      <alignment horizontal="center"/>
    </xf>
    <xf numFmtId="4" fontId="5" fillId="0" borderId="27" xfId="0" applyNumberFormat="1" applyFont="1" applyFill="1" applyBorder="1" applyAlignment="1">
      <alignment horizontal="right"/>
    </xf>
    <xf numFmtId="9" fontId="5" fillId="0" borderId="27" xfId="0" applyNumberFormat="1" applyFont="1" applyFill="1" applyBorder="1" applyAlignment="1">
      <alignment horizontal="center"/>
    </xf>
    <xf numFmtId="4" fontId="26" fillId="22" borderId="27" xfId="0" applyNumberFormat="1" applyFont="1" applyFill="1" applyBorder="1" applyAlignment="1">
      <alignment horizontal="right"/>
    </xf>
    <xf numFmtId="4" fontId="5" fillId="22" borderId="27" xfId="0" applyNumberFormat="1" applyFont="1" applyFill="1" applyBorder="1" applyAlignment="1">
      <alignment horizontal="right"/>
    </xf>
    <xf numFmtId="4" fontId="4" fillId="20" borderId="27" xfId="0" applyNumberFormat="1" applyFont="1" applyFill="1" applyBorder="1" applyAlignment="1">
      <alignment horizontal="right" wrapText="1"/>
    </xf>
    <xf numFmtId="4" fontId="4" fillId="20" borderId="28" xfId="0" applyNumberFormat="1" applyFont="1" applyFill="1" applyBorder="1" applyAlignment="1">
      <alignment horizontal="right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20"/>
  <sheetViews>
    <sheetView tabSelected="1" zoomScale="85" zoomScaleNormal="85" zoomScaleSheetLayoutView="100" zoomScalePageLayoutView="0" workbookViewId="0" topLeftCell="A1">
      <pane ySplit="2" topLeftCell="BM3" activePane="bottomLeft" state="frozen"/>
      <selection pane="topLeft" activeCell="A1" sqref="A1"/>
      <selection pane="bottomLeft" activeCell="A4" sqref="A4"/>
    </sheetView>
  </sheetViews>
  <sheetFormatPr defaultColWidth="9.00390625" defaultRowHeight="12.75"/>
  <cols>
    <col min="1" max="1" width="3.875" style="3" customWidth="1"/>
    <col min="2" max="2" width="9.75390625" style="3" customWidth="1"/>
    <col min="3" max="3" width="19.75390625" style="4" customWidth="1"/>
    <col min="4" max="4" width="8.00390625" style="4" customWidth="1"/>
    <col min="5" max="5" width="11.25390625" style="4" customWidth="1"/>
    <col min="6" max="6" width="7.875" style="4" customWidth="1"/>
    <col min="7" max="7" width="8.125" style="4" customWidth="1"/>
    <col min="8" max="8" width="5.125" style="4" customWidth="1"/>
    <col min="9" max="9" width="8.75390625" style="4" customWidth="1"/>
    <col min="10" max="10" width="8.375" style="4" customWidth="1"/>
    <col min="11" max="11" width="10.25390625" style="4" customWidth="1"/>
    <col min="12" max="12" width="9.375" style="4" customWidth="1"/>
    <col min="13" max="13" width="8.25390625" style="4" customWidth="1"/>
    <col min="14" max="14" width="9.75390625" style="4" customWidth="1"/>
    <col min="15" max="15" width="9.00390625" style="4" customWidth="1"/>
    <col min="16" max="16" width="10.375" style="4" customWidth="1"/>
    <col min="17" max="17" width="9.375" style="1" customWidth="1"/>
    <col min="18" max="18" width="8.25390625" style="1" customWidth="1"/>
    <col min="19" max="19" width="10.125" style="1" customWidth="1"/>
    <col min="20" max="16384" width="9.125" style="1" customWidth="1"/>
  </cols>
  <sheetData>
    <row r="1" spans="1:19" ht="24" customHeight="1" thickBot="1">
      <c r="A1" s="31" t="s">
        <v>6</v>
      </c>
      <c r="B1" s="32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4"/>
    </row>
    <row r="2" spans="1:19" s="5" customFormat="1" ht="46.5" customHeight="1">
      <c r="A2" s="7" t="s">
        <v>0</v>
      </c>
      <c r="B2" s="35" t="s">
        <v>12</v>
      </c>
      <c r="C2" s="36"/>
      <c r="D2" s="8" t="s">
        <v>8</v>
      </c>
      <c r="E2" s="8" t="s">
        <v>1</v>
      </c>
      <c r="F2" s="8" t="s">
        <v>35</v>
      </c>
      <c r="G2" s="8" t="s">
        <v>37</v>
      </c>
      <c r="H2" s="8" t="s">
        <v>2</v>
      </c>
      <c r="I2" s="8" t="s">
        <v>36</v>
      </c>
      <c r="J2" s="8" t="s">
        <v>38</v>
      </c>
      <c r="K2" s="8" t="s">
        <v>39</v>
      </c>
      <c r="L2" s="8" t="s">
        <v>27</v>
      </c>
      <c r="M2" s="8" t="s">
        <v>40</v>
      </c>
      <c r="N2" s="17" t="s">
        <v>41</v>
      </c>
      <c r="O2" s="17" t="s">
        <v>11</v>
      </c>
      <c r="P2" s="17" t="s">
        <v>42</v>
      </c>
      <c r="Q2" s="22" t="s">
        <v>3</v>
      </c>
      <c r="R2" s="22" t="s">
        <v>4</v>
      </c>
      <c r="S2" s="23" t="s">
        <v>5</v>
      </c>
    </row>
    <row r="3" spans="1:19" s="11" customFormat="1" ht="14.25" customHeight="1">
      <c r="A3" s="9">
        <v>1</v>
      </c>
      <c r="B3" s="37">
        <v>2</v>
      </c>
      <c r="C3" s="38"/>
      <c r="D3" s="10">
        <v>3</v>
      </c>
      <c r="E3" s="10">
        <v>4</v>
      </c>
      <c r="F3" s="10">
        <v>5</v>
      </c>
      <c r="G3" s="10">
        <v>6</v>
      </c>
      <c r="H3" s="10">
        <v>7</v>
      </c>
      <c r="I3" s="10">
        <v>8</v>
      </c>
      <c r="J3" s="10">
        <v>9</v>
      </c>
      <c r="K3" s="10">
        <v>10</v>
      </c>
      <c r="L3" s="10">
        <v>11</v>
      </c>
      <c r="M3" s="10">
        <v>12</v>
      </c>
      <c r="N3" s="18">
        <v>13</v>
      </c>
      <c r="O3" s="18">
        <v>14</v>
      </c>
      <c r="P3" s="18">
        <v>15</v>
      </c>
      <c r="Q3" s="24">
        <v>16</v>
      </c>
      <c r="R3" s="24">
        <v>17</v>
      </c>
      <c r="S3" s="25">
        <v>18</v>
      </c>
    </row>
    <row r="4" spans="1:19" s="13" customFormat="1" ht="12" customHeight="1">
      <c r="A4" s="9" t="s">
        <v>7</v>
      </c>
      <c r="B4" s="37" t="s">
        <v>7</v>
      </c>
      <c r="C4" s="39"/>
      <c r="D4" s="10" t="s">
        <v>7</v>
      </c>
      <c r="E4" s="10" t="s">
        <v>7</v>
      </c>
      <c r="F4" s="10" t="s">
        <v>7</v>
      </c>
      <c r="G4" s="10" t="s">
        <v>7</v>
      </c>
      <c r="H4" s="10" t="s">
        <v>7</v>
      </c>
      <c r="I4" s="10" t="s">
        <v>9</v>
      </c>
      <c r="J4" s="10" t="s">
        <v>10</v>
      </c>
      <c r="K4" s="12" t="s">
        <v>28</v>
      </c>
      <c r="L4" s="12" t="s">
        <v>29</v>
      </c>
      <c r="M4" s="12" t="s">
        <v>30</v>
      </c>
      <c r="N4" s="18" t="s">
        <v>7</v>
      </c>
      <c r="O4" s="18" t="s">
        <v>7</v>
      </c>
      <c r="P4" s="18" t="s">
        <v>7</v>
      </c>
      <c r="Q4" s="26" t="s">
        <v>31</v>
      </c>
      <c r="R4" s="26" t="s">
        <v>32</v>
      </c>
      <c r="S4" s="27" t="s">
        <v>33</v>
      </c>
    </row>
    <row r="5" spans="1:19" s="2" customFormat="1" ht="21" customHeight="1">
      <c r="A5" s="19">
        <v>1</v>
      </c>
      <c r="B5" s="40" t="s">
        <v>44</v>
      </c>
      <c r="C5" s="41" t="s">
        <v>14</v>
      </c>
      <c r="D5" s="44">
        <v>12</v>
      </c>
      <c r="E5" s="14" t="s">
        <v>13</v>
      </c>
      <c r="F5" s="47">
        <v>36</v>
      </c>
      <c r="G5" s="20"/>
      <c r="H5" s="28"/>
      <c r="I5" s="20"/>
      <c r="J5" s="20"/>
      <c r="K5" s="20"/>
      <c r="L5" s="20"/>
      <c r="M5" s="20"/>
      <c r="N5" s="50">
        <v>4320</v>
      </c>
      <c r="O5" s="21">
        <f>N5*0.23</f>
        <v>993.6</v>
      </c>
      <c r="P5" s="21">
        <f>N5+O5</f>
        <v>5313.6</v>
      </c>
      <c r="Q5" s="29"/>
      <c r="R5" s="29"/>
      <c r="S5" s="30"/>
    </row>
    <row r="6" spans="1:19" s="2" customFormat="1" ht="21" customHeight="1">
      <c r="A6" s="6">
        <v>2</v>
      </c>
      <c r="B6" s="40" t="s">
        <v>45</v>
      </c>
      <c r="C6" s="41" t="s">
        <v>15</v>
      </c>
      <c r="D6" s="44">
        <v>3</v>
      </c>
      <c r="E6" s="14" t="s">
        <v>13</v>
      </c>
      <c r="F6" s="47">
        <v>18</v>
      </c>
      <c r="G6" s="20"/>
      <c r="H6" s="28"/>
      <c r="I6" s="20"/>
      <c r="J6" s="20"/>
      <c r="K6" s="20"/>
      <c r="L6" s="20"/>
      <c r="M6" s="20"/>
      <c r="N6" s="50">
        <v>4500</v>
      </c>
      <c r="O6" s="21">
        <f aca="true" t="shared" si="0" ref="O6:O30">N6*0.23</f>
        <v>1035</v>
      </c>
      <c r="P6" s="21">
        <f>N6+O6</f>
        <v>5535</v>
      </c>
      <c r="Q6" s="29"/>
      <c r="R6" s="29"/>
      <c r="S6" s="30"/>
    </row>
    <row r="7" spans="1:19" s="2" customFormat="1" ht="21" customHeight="1">
      <c r="A7" s="19">
        <v>3</v>
      </c>
      <c r="B7" s="40" t="s">
        <v>46</v>
      </c>
      <c r="C7" s="41" t="s">
        <v>16</v>
      </c>
      <c r="D7" s="44">
        <v>3</v>
      </c>
      <c r="E7" s="14" t="s">
        <v>13</v>
      </c>
      <c r="F7" s="47">
        <v>12</v>
      </c>
      <c r="G7" s="20"/>
      <c r="H7" s="28"/>
      <c r="I7" s="20"/>
      <c r="J7" s="20"/>
      <c r="K7" s="20"/>
      <c r="L7" s="20"/>
      <c r="M7" s="20"/>
      <c r="N7" s="50">
        <v>1800</v>
      </c>
      <c r="O7" s="21">
        <f t="shared" si="0"/>
        <v>414</v>
      </c>
      <c r="P7" s="21">
        <f aca="true" t="shared" si="1" ref="P7:P30">N7+O7</f>
        <v>2214</v>
      </c>
      <c r="Q7" s="29"/>
      <c r="R7" s="29"/>
      <c r="S7" s="30"/>
    </row>
    <row r="8" spans="1:19" s="2" customFormat="1" ht="21" customHeight="1">
      <c r="A8" s="6">
        <v>4</v>
      </c>
      <c r="B8" s="40" t="s">
        <v>47</v>
      </c>
      <c r="C8" s="41" t="s">
        <v>17</v>
      </c>
      <c r="D8" s="44">
        <v>2</v>
      </c>
      <c r="E8" s="14" t="s">
        <v>13</v>
      </c>
      <c r="F8" s="47">
        <v>6</v>
      </c>
      <c r="G8" s="20"/>
      <c r="H8" s="28"/>
      <c r="I8" s="20"/>
      <c r="J8" s="20"/>
      <c r="K8" s="20"/>
      <c r="L8" s="20"/>
      <c r="M8" s="20"/>
      <c r="N8" s="50">
        <v>1020</v>
      </c>
      <c r="O8" s="21">
        <f t="shared" si="0"/>
        <v>234.60000000000002</v>
      </c>
      <c r="P8" s="21">
        <f t="shared" si="1"/>
        <v>1254.6</v>
      </c>
      <c r="Q8" s="29"/>
      <c r="R8" s="29"/>
      <c r="S8" s="30"/>
    </row>
    <row r="9" spans="1:19" s="2" customFormat="1" ht="21" customHeight="1">
      <c r="A9" s="19">
        <v>5</v>
      </c>
      <c r="B9" s="40" t="s">
        <v>48</v>
      </c>
      <c r="C9" s="41" t="s">
        <v>18</v>
      </c>
      <c r="D9" s="44">
        <v>1</v>
      </c>
      <c r="E9" s="14" t="s">
        <v>13</v>
      </c>
      <c r="F9" s="47">
        <v>6</v>
      </c>
      <c r="G9" s="20"/>
      <c r="H9" s="28"/>
      <c r="I9" s="20"/>
      <c r="J9" s="20"/>
      <c r="K9" s="20"/>
      <c r="L9" s="20"/>
      <c r="M9" s="20"/>
      <c r="N9" s="50">
        <v>2010</v>
      </c>
      <c r="O9" s="21">
        <f t="shared" si="0"/>
        <v>462.3</v>
      </c>
      <c r="P9" s="21">
        <f t="shared" si="1"/>
        <v>2472.3</v>
      </c>
      <c r="Q9" s="29"/>
      <c r="R9" s="29"/>
      <c r="S9" s="30"/>
    </row>
    <row r="10" spans="1:19" s="2" customFormat="1" ht="21" customHeight="1">
      <c r="A10" s="6">
        <v>6</v>
      </c>
      <c r="B10" s="40" t="s">
        <v>49</v>
      </c>
      <c r="C10" s="41" t="s">
        <v>19</v>
      </c>
      <c r="D10" s="44">
        <f>9-4</f>
        <v>5</v>
      </c>
      <c r="E10" s="14" t="s">
        <v>13</v>
      </c>
      <c r="F10" s="47">
        <v>40</v>
      </c>
      <c r="G10" s="20"/>
      <c r="H10" s="28"/>
      <c r="I10" s="20"/>
      <c r="J10" s="20"/>
      <c r="K10" s="20"/>
      <c r="L10" s="20"/>
      <c r="M10" s="20"/>
      <c r="N10" s="50">
        <v>8100</v>
      </c>
      <c r="O10" s="21">
        <f t="shared" si="0"/>
        <v>1863</v>
      </c>
      <c r="P10" s="21">
        <f t="shared" si="1"/>
        <v>9963</v>
      </c>
      <c r="Q10" s="29"/>
      <c r="R10" s="29"/>
      <c r="S10" s="30"/>
    </row>
    <row r="11" spans="1:19" s="2" customFormat="1" ht="21" customHeight="1">
      <c r="A11" s="19">
        <v>7</v>
      </c>
      <c r="B11" s="40" t="s">
        <v>50</v>
      </c>
      <c r="C11" s="41" t="s">
        <v>20</v>
      </c>
      <c r="D11" s="44">
        <v>3</v>
      </c>
      <c r="E11" s="14" t="s">
        <v>13</v>
      </c>
      <c r="F11" s="47">
        <v>24</v>
      </c>
      <c r="G11" s="20"/>
      <c r="H11" s="28"/>
      <c r="I11" s="20"/>
      <c r="J11" s="20"/>
      <c r="K11" s="20"/>
      <c r="L11" s="20"/>
      <c r="M11" s="20"/>
      <c r="N11" s="50">
        <v>4860</v>
      </c>
      <c r="O11" s="21">
        <f t="shared" si="0"/>
        <v>1117.8</v>
      </c>
      <c r="P11" s="21">
        <f t="shared" si="1"/>
        <v>5977.8</v>
      </c>
      <c r="Q11" s="29"/>
      <c r="R11" s="29"/>
      <c r="S11" s="30"/>
    </row>
    <row r="12" spans="1:19" s="2" customFormat="1" ht="21" customHeight="1">
      <c r="A12" s="6">
        <v>8</v>
      </c>
      <c r="B12" s="40" t="s">
        <v>51</v>
      </c>
      <c r="C12" s="41" t="s">
        <v>21</v>
      </c>
      <c r="D12" s="44">
        <v>6</v>
      </c>
      <c r="E12" s="14" t="s">
        <v>13</v>
      </c>
      <c r="F12" s="47">
        <v>18</v>
      </c>
      <c r="G12" s="20"/>
      <c r="H12" s="28"/>
      <c r="I12" s="20"/>
      <c r="J12" s="20"/>
      <c r="K12" s="20"/>
      <c r="L12" s="20"/>
      <c r="M12" s="20"/>
      <c r="N12" s="50">
        <v>1170</v>
      </c>
      <c r="O12" s="21">
        <f t="shared" si="0"/>
        <v>269.1</v>
      </c>
      <c r="P12" s="21">
        <f t="shared" si="1"/>
        <v>1439.1</v>
      </c>
      <c r="Q12" s="29"/>
      <c r="R12" s="29"/>
      <c r="S12" s="30"/>
    </row>
    <row r="13" spans="1:19" s="2" customFormat="1" ht="21" customHeight="1">
      <c r="A13" s="19">
        <v>9</v>
      </c>
      <c r="B13" s="40" t="s">
        <v>52</v>
      </c>
      <c r="C13" s="42" t="s">
        <v>22</v>
      </c>
      <c r="D13" s="44">
        <v>3</v>
      </c>
      <c r="E13" s="14" t="s">
        <v>13</v>
      </c>
      <c r="F13" s="47">
        <v>12</v>
      </c>
      <c r="G13" s="20"/>
      <c r="H13" s="28"/>
      <c r="I13" s="20"/>
      <c r="J13" s="20"/>
      <c r="K13" s="20"/>
      <c r="L13" s="20"/>
      <c r="M13" s="20"/>
      <c r="N13" s="50">
        <v>2250</v>
      </c>
      <c r="O13" s="21">
        <f t="shared" si="0"/>
        <v>517.5</v>
      </c>
      <c r="P13" s="21">
        <f t="shared" si="1"/>
        <v>2767.5</v>
      </c>
      <c r="Q13" s="29"/>
      <c r="R13" s="29"/>
      <c r="S13" s="30"/>
    </row>
    <row r="14" spans="1:19" s="2" customFormat="1" ht="21" customHeight="1">
      <c r="A14" s="6">
        <v>10</v>
      </c>
      <c r="B14" s="40" t="s">
        <v>53</v>
      </c>
      <c r="C14" s="42" t="s">
        <v>23</v>
      </c>
      <c r="D14" s="44">
        <v>1</v>
      </c>
      <c r="E14" s="14" t="s">
        <v>13</v>
      </c>
      <c r="F14" s="47">
        <v>4</v>
      </c>
      <c r="G14" s="20"/>
      <c r="H14" s="28"/>
      <c r="I14" s="20"/>
      <c r="J14" s="20"/>
      <c r="K14" s="20"/>
      <c r="L14" s="20"/>
      <c r="M14" s="20"/>
      <c r="N14" s="50">
        <v>750</v>
      </c>
      <c r="O14" s="21">
        <f t="shared" si="0"/>
        <v>172.5</v>
      </c>
      <c r="P14" s="21">
        <f t="shared" si="1"/>
        <v>922.5</v>
      </c>
      <c r="Q14" s="29"/>
      <c r="R14" s="29"/>
      <c r="S14" s="30"/>
    </row>
    <row r="15" spans="1:19" s="2" customFormat="1" ht="21" customHeight="1">
      <c r="A15" s="19">
        <v>11</v>
      </c>
      <c r="B15" s="40" t="s">
        <v>54</v>
      </c>
      <c r="C15" s="42" t="s">
        <v>24</v>
      </c>
      <c r="D15" s="44">
        <v>1</v>
      </c>
      <c r="E15" s="14" t="s">
        <v>13</v>
      </c>
      <c r="F15" s="47">
        <v>4</v>
      </c>
      <c r="G15" s="20"/>
      <c r="H15" s="28"/>
      <c r="I15" s="20"/>
      <c r="J15" s="20"/>
      <c r="K15" s="20"/>
      <c r="L15" s="20"/>
      <c r="M15" s="20"/>
      <c r="N15" s="50">
        <v>750</v>
      </c>
      <c r="O15" s="21">
        <f t="shared" si="0"/>
        <v>172.5</v>
      </c>
      <c r="P15" s="21">
        <f t="shared" si="1"/>
        <v>922.5</v>
      </c>
      <c r="Q15" s="29"/>
      <c r="R15" s="29"/>
      <c r="S15" s="30"/>
    </row>
    <row r="16" spans="1:19" s="2" customFormat="1" ht="21" customHeight="1">
      <c r="A16" s="6">
        <v>12</v>
      </c>
      <c r="B16" s="40" t="s">
        <v>55</v>
      </c>
      <c r="C16" s="42" t="s">
        <v>25</v>
      </c>
      <c r="D16" s="45">
        <v>4</v>
      </c>
      <c r="E16" s="14" t="s">
        <v>13</v>
      </c>
      <c r="F16" s="47">
        <v>6</v>
      </c>
      <c r="G16" s="20"/>
      <c r="H16" s="28"/>
      <c r="I16" s="20"/>
      <c r="J16" s="20"/>
      <c r="K16" s="20"/>
      <c r="L16" s="20"/>
      <c r="M16" s="20"/>
      <c r="N16" s="50">
        <v>780</v>
      </c>
      <c r="O16" s="21">
        <f t="shared" si="0"/>
        <v>179.4</v>
      </c>
      <c r="P16" s="21">
        <f t="shared" si="1"/>
        <v>959.4</v>
      </c>
      <c r="Q16" s="29"/>
      <c r="R16" s="29"/>
      <c r="S16" s="30"/>
    </row>
    <row r="17" spans="1:19" s="2" customFormat="1" ht="21" customHeight="1">
      <c r="A17" s="19">
        <v>13</v>
      </c>
      <c r="B17" s="40" t="s">
        <v>56</v>
      </c>
      <c r="C17" s="42" t="s">
        <v>34</v>
      </c>
      <c r="D17" s="45">
        <v>1</v>
      </c>
      <c r="E17" s="14" t="s">
        <v>13</v>
      </c>
      <c r="F17" s="47">
        <v>10</v>
      </c>
      <c r="G17" s="20"/>
      <c r="H17" s="28"/>
      <c r="I17" s="20"/>
      <c r="J17" s="20"/>
      <c r="K17" s="20"/>
      <c r="L17" s="20"/>
      <c r="M17" s="20"/>
      <c r="N17" s="50">
        <v>8615</v>
      </c>
      <c r="O17" s="21">
        <f t="shared" si="0"/>
        <v>1981.45</v>
      </c>
      <c r="P17" s="21">
        <f t="shared" si="1"/>
        <v>10596.45</v>
      </c>
      <c r="Q17" s="29"/>
      <c r="R17" s="29"/>
      <c r="S17" s="30"/>
    </row>
    <row r="18" spans="1:19" s="2" customFormat="1" ht="21" customHeight="1">
      <c r="A18" s="6">
        <v>14</v>
      </c>
      <c r="B18" s="40" t="s">
        <v>57</v>
      </c>
      <c r="C18" s="40" t="s">
        <v>26</v>
      </c>
      <c r="D18" s="46">
        <v>4</v>
      </c>
      <c r="E18" s="14" t="s">
        <v>13</v>
      </c>
      <c r="F18" s="47">
        <v>4</v>
      </c>
      <c r="G18" s="20"/>
      <c r="H18" s="28"/>
      <c r="I18" s="20"/>
      <c r="J18" s="20"/>
      <c r="K18" s="20"/>
      <c r="L18" s="20"/>
      <c r="M18" s="20"/>
      <c r="N18" s="50">
        <v>680</v>
      </c>
      <c r="O18" s="21">
        <f t="shared" si="0"/>
        <v>156.4</v>
      </c>
      <c r="P18" s="21">
        <f t="shared" si="1"/>
        <v>836.4</v>
      </c>
      <c r="Q18" s="29"/>
      <c r="R18" s="29"/>
      <c r="S18" s="30"/>
    </row>
    <row r="19" spans="1:19" s="2" customFormat="1" ht="21" customHeight="1">
      <c r="A19" s="19">
        <v>15</v>
      </c>
      <c r="B19" s="40" t="s">
        <v>58</v>
      </c>
      <c r="C19" s="41" t="s">
        <v>43</v>
      </c>
      <c r="D19" s="15">
        <v>7</v>
      </c>
      <c r="E19" s="14" t="s">
        <v>13</v>
      </c>
      <c r="F19" s="47">
        <v>21</v>
      </c>
      <c r="G19" s="20"/>
      <c r="H19" s="28"/>
      <c r="I19" s="20"/>
      <c r="J19" s="20"/>
      <c r="K19" s="20"/>
      <c r="L19" s="20"/>
      <c r="M19" s="20"/>
      <c r="N19" s="50">
        <v>2730</v>
      </c>
      <c r="O19" s="21">
        <f t="shared" si="0"/>
        <v>627.9</v>
      </c>
      <c r="P19" s="21">
        <f t="shared" si="1"/>
        <v>3357.9</v>
      </c>
      <c r="Q19" s="29"/>
      <c r="R19" s="29"/>
      <c r="S19" s="30"/>
    </row>
    <row r="20" spans="1:19" s="2" customFormat="1" ht="21" customHeight="1">
      <c r="A20" s="6">
        <v>16</v>
      </c>
      <c r="B20" s="40" t="s">
        <v>59</v>
      </c>
      <c r="C20" s="41" t="s">
        <v>60</v>
      </c>
      <c r="D20" s="15">
        <v>23</v>
      </c>
      <c r="E20" s="14" t="s">
        <v>13</v>
      </c>
      <c r="F20" s="43">
        <v>23</v>
      </c>
      <c r="G20" s="20"/>
      <c r="H20" s="28"/>
      <c r="I20" s="20"/>
      <c r="J20" s="20"/>
      <c r="K20" s="20"/>
      <c r="L20" s="20"/>
      <c r="M20" s="20"/>
      <c r="N20" s="49">
        <v>2000</v>
      </c>
      <c r="O20" s="21">
        <f t="shared" si="0"/>
        <v>460</v>
      </c>
      <c r="P20" s="21">
        <f t="shared" si="1"/>
        <v>2460</v>
      </c>
      <c r="Q20" s="29"/>
      <c r="R20" s="29"/>
      <c r="S20" s="30"/>
    </row>
    <row r="21" spans="1:19" s="2" customFormat="1" ht="21" customHeight="1">
      <c r="A21" s="19">
        <v>17</v>
      </c>
      <c r="B21" s="40" t="s">
        <v>61</v>
      </c>
      <c r="C21" s="41" t="s">
        <v>62</v>
      </c>
      <c r="D21" s="45">
        <v>3</v>
      </c>
      <c r="E21" s="14" t="s">
        <v>13</v>
      </c>
      <c r="F21" s="43">
        <v>18</v>
      </c>
      <c r="G21" s="20"/>
      <c r="H21" s="28"/>
      <c r="I21" s="20"/>
      <c r="J21" s="20"/>
      <c r="K21" s="20"/>
      <c r="L21" s="20"/>
      <c r="M21" s="20"/>
      <c r="N21" s="49">
        <v>2000</v>
      </c>
      <c r="O21" s="21">
        <f t="shared" si="0"/>
        <v>460</v>
      </c>
      <c r="P21" s="21">
        <f t="shared" si="1"/>
        <v>2460</v>
      </c>
      <c r="Q21" s="29"/>
      <c r="R21" s="29"/>
      <c r="S21" s="30"/>
    </row>
    <row r="22" spans="1:19" s="2" customFormat="1" ht="21" customHeight="1">
      <c r="A22" s="6">
        <v>18</v>
      </c>
      <c r="B22" s="40" t="s">
        <v>63</v>
      </c>
      <c r="C22" s="41" t="s">
        <v>64</v>
      </c>
      <c r="D22" s="45">
        <v>28</v>
      </c>
      <c r="E22" s="14" t="s">
        <v>13</v>
      </c>
      <c r="F22" s="43">
        <v>84</v>
      </c>
      <c r="G22" s="20"/>
      <c r="H22" s="28"/>
      <c r="I22" s="20"/>
      <c r="J22" s="20"/>
      <c r="K22" s="20"/>
      <c r="L22" s="20"/>
      <c r="M22" s="20"/>
      <c r="N22" s="49">
        <v>8000</v>
      </c>
      <c r="O22" s="21">
        <f t="shared" si="0"/>
        <v>1840</v>
      </c>
      <c r="P22" s="21">
        <f t="shared" si="1"/>
        <v>9840</v>
      </c>
      <c r="Q22" s="29"/>
      <c r="R22" s="29"/>
      <c r="S22" s="30"/>
    </row>
    <row r="23" spans="1:19" s="2" customFormat="1" ht="21" customHeight="1">
      <c r="A23" s="19">
        <v>19</v>
      </c>
      <c r="B23" s="40" t="s">
        <v>65</v>
      </c>
      <c r="C23" s="41" t="s">
        <v>66</v>
      </c>
      <c r="D23" s="45">
        <v>1</v>
      </c>
      <c r="E23" s="14" t="s">
        <v>13</v>
      </c>
      <c r="F23" s="43">
        <v>10</v>
      </c>
      <c r="G23" s="20"/>
      <c r="H23" s="28"/>
      <c r="I23" s="20"/>
      <c r="J23" s="20"/>
      <c r="K23" s="20"/>
      <c r="L23" s="20"/>
      <c r="M23" s="20"/>
      <c r="N23" s="49">
        <v>3000</v>
      </c>
      <c r="O23" s="21">
        <f t="shared" si="0"/>
        <v>690</v>
      </c>
      <c r="P23" s="21">
        <f t="shared" si="1"/>
        <v>3690</v>
      </c>
      <c r="Q23" s="29"/>
      <c r="R23" s="29"/>
      <c r="S23" s="30"/>
    </row>
    <row r="24" spans="1:19" s="2" customFormat="1" ht="21" customHeight="1">
      <c r="A24" s="6">
        <v>20</v>
      </c>
      <c r="B24" s="40" t="s">
        <v>67</v>
      </c>
      <c r="C24" s="41" t="s">
        <v>68</v>
      </c>
      <c r="D24" s="45">
        <v>5</v>
      </c>
      <c r="E24" s="14" t="s">
        <v>13</v>
      </c>
      <c r="F24" s="43">
        <v>35</v>
      </c>
      <c r="G24" s="20"/>
      <c r="H24" s="28"/>
      <c r="I24" s="20"/>
      <c r="J24" s="20"/>
      <c r="K24" s="20"/>
      <c r="L24" s="20"/>
      <c r="M24" s="20"/>
      <c r="N24" s="49">
        <v>8000</v>
      </c>
      <c r="O24" s="21">
        <f t="shared" si="0"/>
        <v>1840</v>
      </c>
      <c r="P24" s="21">
        <f t="shared" si="1"/>
        <v>9840</v>
      </c>
      <c r="Q24" s="29"/>
      <c r="R24" s="29"/>
      <c r="S24" s="30"/>
    </row>
    <row r="25" spans="1:19" s="2" customFormat="1" ht="21" customHeight="1">
      <c r="A25" s="19">
        <v>21</v>
      </c>
      <c r="B25" s="40" t="s">
        <v>69</v>
      </c>
      <c r="C25" s="41" t="s">
        <v>70</v>
      </c>
      <c r="D25" s="45">
        <v>56</v>
      </c>
      <c r="E25" s="14" t="s">
        <v>13</v>
      </c>
      <c r="F25" s="43">
        <v>84</v>
      </c>
      <c r="G25" s="20"/>
      <c r="H25" s="28"/>
      <c r="I25" s="20"/>
      <c r="J25" s="20"/>
      <c r="K25" s="20"/>
      <c r="L25" s="20"/>
      <c r="M25" s="20"/>
      <c r="N25" s="49">
        <v>13570</v>
      </c>
      <c r="O25" s="21">
        <f t="shared" si="0"/>
        <v>3121.1</v>
      </c>
      <c r="P25" s="21">
        <f t="shared" si="1"/>
        <v>16691.1</v>
      </c>
      <c r="Q25" s="29"/>
      <c r="R25" s="29"/>
      <c r="S25" s="30"/>
    </row>
    <row r="26" spans="1:19" s="2" customFormat="1" ht="21" customHeight="1">
      <c r="A26" s="6">
        <v>22</v>
      </c>
      <c r="B26" s="40" t="s">
        <v>71</v>
      </c>
      <c r="C26" s="41" t="s">
        <v>72</v>
      </c>
      <c r="D26" s="45">
        <v>25</v>
      </c>
      <c r="E26" s="14" t="s">
        <v>13</v>
      </c>
      <c r="F26" s="43">
        <v>45</v>
      </c>
      <c r="G26" s="20"/>
      <c r="H26" s="28"/>
      <c r="I26" s="20"/>
      <c r="J26" s="20"/>
      <c r="K26" s="20"/>
      <c r="L26" s="20"/>
      <c r="M26" s="20"/>
      <c r="N26" s="49">
        <v>4000</v>
      </c>
      <c r="O26" s="21">
        <f t="shared" si="0"/>
        <v>920</v>
      </c>
      <c r="P26" s="21">
        <f t="shared" si="1"/>
        <v>4920</v>
      </c>
      <c r="Q26" s="29"/>
      <c r="R26" s="29"/>
      <c r="S26" s="30"/>
    </row>
    <row r="27" spans="1:19" s="2" customFormat="1" ht="21" customHeight="1">
      <c r="A27" s="19">
        <v>23</v>
      </c>
      <c r="B27" s="40" t="s">
        <v>73</v>
      </c>
      <c r="C27" s="41" t="s">
        <v>74</v>
      </c>
      <c r="D27" s="45">
        <v>49</v>
      </c>
      <c r="E27" s="14" t="s">
        <v>13</v>
      </c>
      <c r="F27" s="43">
        <v>49</v>
      </c>
      <c r="G27" s="20"/>
      <c r="H27" s="28"/>
      <c r="I27" s="20"/>
      <c r="J27" s="20"/>
      <c r="K27" s="20"/>
      <c r="L27" s="20"/>
      <c r="M27" s="20"/>
      <c r="N27" s="49">
        <v>10000</v>
      </c>
      <c r="O27" s="21">
        <f t="shared" si="0"/>
        <v>2300</v>
      </c>
      <c r="P27" s="21">
        <f t="shared" si="1"/>
        <v>12300</v>
      </c>
      <c r="Q27" s="29"/>
      <c r="R27" s="29"/>
      <c r="S27" s="30"/>
    </row>
    <row r="28" spans="1:19" s="2" customFormat="1" ht="21" customHeight="1">
      <c r="A28" s="6">
        <v>24</v>
      </c>
      <c r="B28" s="40" t="s">
        <v>75</v>
      </c>
      <c r="C28" s="41" t="s">
        <v>76</v>
      </c>
      <c r="D28" s="45">
        <v>11</v>
      </c>
      <c r="E28" s="14" t="s">
        <v>13</v>
      </c>
      <c r="F28" s="48">
        <v>16.5</v>
      </c>
      <c r="G28" s="20"/>
      <c r="H28" s="28"/>
      <c r="I28" s="20"/>
      <c r="J28" s="20"/>
      <c r="K28" s="20"/>
      <c r="L28" s="20"/>
      <c r="M28" s="20"/>
      <c r="N28" s="49">
        <v>4000</v>
      </c>
      <c r="O28" s="21">
        <f t="shared" si="0"/>
        <v>920</v>
      </c>
      <c r="P28" s="21">
        <f t="shared" si="1"/>
        <v>4920</v>
      </c>
      <c r="Q28" s="29"/>
      <c r="R28" s="29"/>
      <c r="S28" s="30"/>
    </row>
    <row r="29" spans="1:19" s="2" customFormat="1" ht="21" customHeight="1">
      <c r="A29" s="19">
        <v>25</v>
      </c>
      <c r="B29" s="40" t="s">
        <v>77</v>
      </c>
      <c r="C29" s="41" t="s">
        <v>78</v>
      </c>
      <c r="D29" s="45">
        <v>30</v>
      </c>
      <c r="E29" s="14" t="s">
        <v>13</v>
      </c>
      <c r="F29" s="43">
        <v>120</v>
      </c>
      <c r="G29" s="20"/>
      <c r="H29" s="28"/>
      <c r="I29" s="20"/>
      <c r="J29" s="20"/>
      <c r="K29" s="20"/>
      <c r="L29" s="20"/>
      <c r="M29" s="20"/>
      <c r="N29" s="49">
        <v>14760</v>
      </c>
      <c r="O29" s="21">
        <f t="shared" si="0"/>
        <v>3394.8</v>
      </c>
      <c r="P29" s="21">
        <f t="shared" si="1"/>
        <v>18154.8</v>
      </c>
      <c r="Q29" s="29"/>
      <c r="R29" s="29"/>
      <c r="S29" s="30"/>
    </row>
    <row r="30" spans="1:19" s="2" customFormat="1" ht="21" customHeight="1" thickBot="1">
      <c r="A30" s="52">
        <v>26</v>
      </c>
      <c r="B30" s="53" t="s">
        <v>79</v>
      </c>
      <c r="C30" s="54" t="s">
        <v>80</v>
      </c>
      <c r="D30" s="55">
        <v>7</v>
      </c>
      <c r="E30" s="56" t="s">
        <v>13</v>
      </c>
      <c r="F30" s="57">
        <v>35</v>
      </c>
      <c r="G30" s="58"/>
      <c r="H30" s="59"/>
      <c r="I30" s="58"/>
      <c r="J30" s="58"/>
      <c r="K30" s="58"/>
      <c r="L30" s="58"/>
      <c r="M30" s="58"/>
      <c r="N30" s="60">
        <v>2975</v>
      </c>
      <c r="O30" s="61">
        <f t="shared" si="0"/>
        <v>684.25</v>
      </c>
      <c r="P30" s="61">
        <f t="shared" si="1"/>
        <v>3659.25</v>
      </c>
      <c r="Q30" s="62"/>
      <c r="R30" s="62"/>
      <c r="S30" s="63"/>
    </row>
    <row r="31" spans="9:18" ht="12.75">
      <c r="I31" s="16"/>
      <c r="J31" s="16"/>
      <c r="K31" s="16"/>
      <c r="L31" s="16"/>
      <c r="M31" s="16"/>
      <c r="N31" s="16"/>
      <c r="O31" s="16"/>
      <c r="P31" s="16"/>
      <c r="Q31" s="16"/>
      <c r="R31" s="16"/>
    </row>
    <row r="32" spans="9:18" ht="12.75">
      <c r="I32" s="16"/>
      <c r="J32" s="16"/>
      <c r="K32" s="16"/>
      <c r="L32" s="16"/>
      <c r="M32" s="16"/>
      <c r="N32" s="51"/>
      <c r="O32" s="51"/>
      <c r="P32" s="51"/>
      <c r="Q32" s="16"/>
      <c r="R32" s="16"/>
    </row>
    <row r="33" spans="9:18" ht="12.75">
      <c r="I33" s="16"/>
      <c r="J33" s="16"/>
      <c r="K33" s="16"/>
      <c r="L33" s="16"/>
      <c r="M33" s="16"/>
      <c r="N33" s="16"/>
      <c r="O33" s="16"/>
      <c r="P33" s="16"/>
      <c r="Q33" s="16"/>
      <c r="R33" s="16"/>
    </row>
    <row r="34" spans="9:18" ht="12.75">
      <c r="I34" s="16"/>
      <c r="J34" s="16"/>
      <c r="K34" s="16"/>
      <c r="L34" s="16"/>
      <c r="M34" s="16"/>
      <c r="N34" s="16"/>
      <c r="O34" s="16"/>
      <c r="P34" s="16"/>
      <c r="Q34" s="16"/>
      <c r="R34" s="16"/>
    </row>
    <row r="35" spans="9:18" ht="12.75">
      <c r="I35" s="16"/>
      <c r="J35" s="16"/>
      <c r="K35" s="16"/>
      <c r="L35" s="16"/>
      <c r="M35" s="16"/>
      <c r="N35" s="16"/>
      <c r="O35" s="16"/>
      <c r="P35" s="16"/>
      <c r="Q35" s="16"/>
      <c r="R35" s="16"/>
    </row>
    <row r="36" spans="9:18" ht="12.75">
      <c r="I36" s="16"/>
      <c r="J36" s="16"/>
      <c r="K36" s="16"/>
      <c r="L36" s="16"/>
      <c r="M36" s="16"/>
      <c r="N36" s="16"/>
      <c r="O36" s="16"/>
      <c r="P36" s="16"/>
      <c r="Q36" s="16"/>
      <c r="R36" s="16"/>
    </row>
    <row r="37" spans="9:18" ht="12.75">
      <c r="I37" s="16"/>
      <c r="J37" s="16"/>
      <c r="K37" s="16"/>
      <c r="L37" s="16"/>
      <c r="M37" s="16"/>
      <c r="N37" s="16"/>
      <c r="O37" s="16"/>
      <c r="P37" s="16"/>
      <c r="Q37" s="16"/>
      <c r="R37" s="16"/>
    </row>
    <row r="38" spans="9:18" ht="12.75">
      <c r="I38" s="16"/>
      <c r="J38" s="16"/>
      <c r="K38" s="16"/>
      <c r="L38" s="16"/>
      <c r="M38" s="16"/>
      <c r="N38" s="16"/>
      <c r="O38" s="16"/>
      <c r="P38" s="16"/>
      <c r="Q38" s="16"/>
      <c r="R38" s="16"/>
    </row>
    <row r="39" spans="9:18" ht="12.75">
      <c r="I39" s="16"/>
      <c r="J39" s="16"/>
      <c r="K39" s="16"/>
      <c r="L39" s="16"/>
      <c r="M39" s="16"/>
      <c r="N39" s="16"/>
      <c r="O39" s="16"/>
      <c r="P39" s="16"/>
      <c r="Q39" s="16"/>
      <c r="R39" s="16"/>
    </row>
    <row r="40" spans="9:18" ht="12.75">
      <c r="I40" s="16"/>
      <c r="J40" s="16"/>
      <c r="K40" s="16"/>
      <c r="L40" s="16"/>
      <c r="M40" s="16"/>
      <c r="N40" s="16"/>
      <c r="O40" s="16"/>
      <c r="P40" s="16"/>
      <c r="Q40" s="16"/>
      <c r="R40" s="16"/>
    </row>
    <row r="41" spans="9:18" ht="12.75">
      <c r="I41" s="16"/>
      <c r="J41" s="16"/>
      <c r="K41" s="16"/>
      <c r="L41" s="16"/>
      <c r="M41" s="16"/>
      <c r="N41" s="16"/>
      <c r="O41" s="16"/>
      <c r="P41" s="16"/>
      <c r="Q41" s="16"/>
      <c r="R41" s="16"/>
    </row>
    <row r="42" spans="9:18" ht="12.75">
      <c r="I42" s="16"/>
      <c r="J42" s="16"/>
      <c r="K42" s="16"/>
      <c r="L42" s="16"/>
      <c r="M42" s="16"/>
      <c r="N42" s="16"/>
      <c r="O42" s="16"/>
      <c r="P42" s="16"/>
      <c r="Q42" s="16"/>
      <c r="R42" s="16"/>
    </row>
    <row r="43" spans="9:18" ht="12.75">
      <c r="I43" s="16"/>
      <c r="J43" s="16"/>
      <c r="K43" s="16"/>
      <c r="L43" s="16"/>
      <c r="M43" s="16"/>
      <c r="N43" s="16"/>
      <c r="O43" s="16"/>
      <c r="P43" s="16"/>
      <c r="Q43" s="16"/>
      <c r="R43" s="16"/>
    </row>
    <row r="44" spans="9:18" ht="12.75">
      <c r="I44" s="16"/>
      <c r="J44" s="16"/>
      <c r="K44" s="16"/>
      <c r="L44" s="16"/>
      <c r="M44" s="16"/>
      <c r="N44" s="16"/>
      <c r="O44" s="16"/>
      <c r="P44" s="16"/>
      <c r="Q44" s="16"/>
      <c r="R44" s="16"/>
    </row>
    <row r="45" spans="9:18" ht="12.75">
      <c r="I45" s="16"/>
      <c r="J45" s="16"/>
      <c r="K45" s="16"/>
      <c r="L45" s="16"/>
      <c r="M45" s="16"/>
      <c r="N45" s="16"/>
      <c r="O45" s="16"/>
      <c r="P45" s="16"/>
      <c r="Q45" s="16"/>
      <c r="R45" s="16"/>
    </row>
    <row r="46" spans="9:18" ht="12.75">
      <c r="I46" s="16"/>
      <c r="J46" s="16"/>
      <c r="K46" s="16"/>
      <c r="L46" s="16"/>
      <c r="M46" s="16"/>
      <c r="N46" s="16"/>
      <c r="O46" s="16"/>
      <c r="P46" s="16"/>
      <c r="Q46" s="16"/>
      <c r="R46" s="16"/>
    </row>
    <row r="47" spans="9:18" ht="12.75">
      <c r="I47" s="16"/>
      <c r="J47" s="16"/>
      <c r="K47" s="16"/>
      <c r="L47" s="16"/>
      <c r="M47" s="16"/>
      <c r="N47" s="16"/>
      <c r="O47" s="16"/>
      <c r="P47" s="16"/>
      <c r="Q47" s="16"/>
      <c r="R47" s="16"/>
    </row>
    <row r="48" spans="9:18" ht="12.75">
      <c r="I48" s="16"/>
      <c r="J48" s="16"/>
      <c r="K48" s="16"/>
      <c r="L48" s="16"/>
      <c r="M48" s="16"/>
      <c r="N48" s="16"/>
      <c r="O48" s="16"/>
      <c r="P48" s="16"/>
      <c r="Q48" s="16"/>
      <c r="R48" s="16"/>
    </row>
    <row r="49" spans="9:18" ht="12.75">
      <c r="I49" s="16"/>
      <c r="J49" s="16"/>
      <c r="K49" s="16"/>
      <c r="L49" s="16"/>
      <c r="M49" s="16"/>
      <c r="N49" s="16"/>
      <c r="O49" s="16"/>
      <c r="P49" s="16"/>
      <c r="Q49" s="16"/>
      <c r="R49" s="16"/>
    </row>
    <row r="50" spans="9:18" ht="12.75">
      <c r="I50" s="16"/>
      <c r="J50" s="16"/>
      <c r="K50" s="16"/>
      <c r="L50" s="16"/>
      <c r="M50" s="16"/>
      <c r="N50" s="16"/>
      <c r="O50" s="16"/>
      <c r="P50" s="16"/>
      <c r="Q50" s="16"/>
      <c r="R50" s="16"/>
    </row>
    <row r="51" spans="9:18" ht="12.75">
      <c r="I51" s="16"/>
      <c r="J51" s="16"/>
      <c r="K51" s="16"/>
      <c r="L51" s="16"/>
      <c r="M51" s="16"/>
      <c r="N51" s="16"/>
      <c r="O51" s="16"/>
      <c r="P51" s="16"/>
      <c r="Q51" s="16"/>
      <c r="R51" s="16"/>
    </row>
    <row r="52" spans="9:18" ht="12.75">
      <c r="I52" s="16"/>
      <c r="J52" s="16"/>
      <c r="K52" s="16"/>
      <c r="L52" s="16"/>
      <c r="M52" s="16"/>
      <c r="N52" s="16"/>
      <c r="O52" s="16"/>
      <c r="P52" s="16"/>
      <c r="Q52" s="16"/>
      <c r="R52" s="16"/>
    </row>
    <row r="53" spans="9:18" ht="12.75">
      <c r="I53" s="16"/>
      <c r="J53" s="16"/>
      <c r="K53" s="16"/>
      <c r="L53" s="16"/>
      <c r="M53" s="16"/>
      <c r="N53" s="16"/>
      <c r="O53" s="16"/>
      <c r="P53" s="16"/>
      <c r="Q53" s="16"/>
      <c r="R53" s="16"/>
    </row>
    <row r="54" spans="9:18" ht="12.75">
      <c r="I54" s="16"/>
      <c r="J54" s="16"/>
      <c r="K54" s="16"/>
      <c r="L54" s="16"/>
      <c r="M54" s="16"/>
      <c r="N54" s="16"/>
      <c r="O54" s="16"/>
      <c r="P54" s="16"/>
      <c r="Q54" s="16"/>
      <c r="R54" s="16"/>
    </row>
    <row r="55" spans="9:18" ht="12.75">
      <c r="I55" s="16"/>
      <c r="J55" s="16"/>
      <c r="K55" s="16"/>
      <c r="L55" s="16"/>
      <c r="M55" s="16"/>
      <c r="N55" s="16"/>
      <c r="O55" s="16"/>
      <c r="P55" s="16"/>
      <c r="Q55" s="16"/>
      <c r="R55" s="16"/>
    </row>
    <row r="56" spans="9:18" ht="12.75">
      <c r="I56" s="16"/>
      <c r="J56" s="16"/>
      <c r="K56" s="16"/>
      <c r="L56" s="16"/>
      <c r="M56" s="16"/>
      <c r="N56" s="16"/>
      <c r="O56" s="16"/>
      <c r="P56" s="16"/>
      <c r="Q56" s="16"/>
      <c r="R56" s="16"/>
    </row>
    <row r="57" spans="9:18" ht="12.75">
      <c r="I57" s="16"/>
      <c r="J57" s="16"/>
      <c r="K57" s="16"/>
      <c r="L57" s="16"/>
      <c r="M57" s="16"/>
      <c r="N57" s="16"/>
      <c r="O57" s="16"/>
      <c r="P57" s="16"/>
      <c r="Q57" s="16"/>
      <c r="R57" s="16"/>
    </row>
    <row r="58" spans="9:18" ht="12.75">
      <c r="I58" s="16"/>
      <c r="J58" s="16"/>
      <c r="K58" s="16"/>
      <c r="L58" s="16"/>
      <c r="M58" s="16"/>
      <c r="N58" s="16"/>
      <c r="O58" s="16"/>
      <c r="P58" s="16"/>
      <c r="Q58" s="16"/>
      <c r="R58" s="16"/>
    </row>
    <row r="59" spans="9:18" ht="12.75">
      <c r="I59" s="16"/>
      <c r="J59" s="16"/>
      <c r="K59" s="16"/>
      <c r="L59" s="16"/>
      <c r="M59" s="16"/>
      <c r="N59" s="16"/>
      <c r="O59" s="16"/>
      <c r="P59" s="16"/>
      <c r="Q59" s="16"/>
      <c r="R59" s="16"/>
    </row>
    <row r="60" spans="9:18" ht="12.75">
      <c r="I60" s="16"/>
      <c r="J60" s="16"/>
      <c r="K60" s="16"/>
      <c r="L60" s="16"/>
      <c r="M60" s="16"/>
      <c r="N60" s="16"/>
      <c r="O60" s="16"/>
      <c r="P60" s="16"/>
      <c r="Q60" s="16"/>
      <c r="R60" s="16"/>
    </row>
    <row r="61" spans="9:18" ht="12.75">
      <c r="I61" s="16"/>
      <c r="J61" s="16"/>
      <c r="K61" s="16"/>
      <c r="L61" s="16"/>
      <c r="M61" s="16"/>
      <c r="N61" s="16"/>
      <c r="O61" s="16"/>
      <c r="P61" s="16"/>
      <c r="Q61" s="16"/>
      <c r="R61" s="16"/>
    </row>
    <row r="62" spans="9:18" ht="12.75">
      <c r="I62" s="16"/>
      <c r="J62" s="16"/>
      <c r="K62" s="16"/>
      <c r="L62" s="16"/>
      <c r="M62" s="16"/>
      <c r="N62" s="16"/>
      <c r="O62" s="16"/>
      <c r="P62" s="16"/>
      <c r="Q62" s="16"/>
      <c r="R62" s="16"/>
    </row>
    <row r="63" spans="9:18" ht="12.75">
      <c r="I63" s="16"/>
      <c r="J63" s="16"/>
      <c r="K63" s="16"/>
      <c r="L63" s="16"/>
      <c r="M63" s="16"/>
      <c r="N63" s="16"/>
      <c r="O63" s="16"/>
      <c r="P63" s="16"/>
      <c r="Q63" s="16"/>
      <c r="R63" s="16"/>
    </row>
    <row r="64" spans="9:18" ht="12.75">
      <c r="I64" s="16"/>
      <c r="J64" s="16"/>
      <c r="K64" s="16"/>
      <c r="L64" s="16"/>
      <c r="M64" s="16"/>
      <c r="N64" s="16"/>
      <c r="O64" s="16"/>
      <c r="P64" s="16"/>
      <c r="Q64" s="16"/>
      <c r="R64" s="16"/>
    </row>
    <row r="65" spans="9:18" ht="12.75">
      <c r="I65" s="16"/>
      <c r="J65" s="16"/>
      <c r="K65" s="16"/>
      <c r="L65" s="16"/>
      <c r="M65" s="16"/>
      <c r="N65" s="16"/>
      <c r="O65" s="16"/>
      <c r="P65" s="16"/>
      <c r="Q65" s="16"/>
      <c r="R65" s="16"/>
    </row>
    <row r="66" spans="9:18" ht="12.75">
      <c r="I66" s="16"/>
      <c r="J66" s="16"/>
      <c r="K66" s="16"/>
      <c r="L66" s="16"/>
      <c r="M66" s="16"/>
      <c r="N66" s="16"/>
      <c r="O66" s="16"/>
      <c r="P66" s="16"/>
      <c r="Q66" s="16"/>
      <c r="R66" s="16"/>
    </row>
    <row r="67" spans="9:18" ht="12.75">
      <c r="I67" s="16"/>
      <c r="J67" s="16"/>
      <c r="K67" s="16"/>
      <c r="L67" s="16"/>
      <c r="M67" s="16"/>
      <c r="N67" s="16"/>
      <c r="O67" s="16"/>
      <c r="P67" s="16"/>
      <c r="Q67" s="16"/>
      <c r="R67" s="16"/>
    </row>
    <row r="68" spans="9:18" ht="12.75">
      <c r="I68" s="16"/>
      <c r="J68" s="16"/>
      <c r="K68" s="16"/>
      <c r="L68" s="16"/>
      <c r="M68" s="16"/>
      <c r="N68" s="16"/>
      <c r="O68" s="16"/>
      <c r="P68" s="16"/>
      <c r="Q68" s="16"/>
      <c r="R68" s="16"/>
    </row>
    <row r="69" spans="9:18" ht="12.75">
      <c r="I69" s="16"/>
      <c r="J69" s="16"/>
      <c r="K69" s="16"/>
      <c r="L69" s="16"/>
      <c r="M69" s="16"/>
      <c r="N69" s="16"/>
      <c r="O69" s="16"/>
      <c r="P69" s="16"/>
      <c r="Q69" s="16"/>
      <c r="R69" s="16"/>
    </row>
    <row r="70" spans="9:18" ht="12.75">
      <c r="I70" s="16"/>
      <c r="J70" s="16"/>
      <c r="K70" s="16"/>
      <c r="L70" s="16"/>
      <c r="M70" s="16"/>
      <c r="N70" s="16"/>
      <c r="O70" s="16"/>
      <c r="P70" s="16"/>
      <c r="Q70" s="16"/>
      <c r="R70" s="16"/>
    </row>
    <row r="71" spans="9:18" ht="12.75">
      <c r="I71" s="16"/>
      <c r="J71" s="16"/>
      <c r="K71" s="16"/>
      <c r="L71" s="16"/>
      <c r="M71" s="16"/>
      <c r="N71" s="16"/>
      <c r="O71" s="16"/>
      <c r="P71" s="16"/>
      <c r="Q71" s="16"/>
      <c r="R71" s="16"/>
    </row>
    <row r="72" spans="9:18" ht="12.75">
      <c r="I72" s="16"/>
      <c r="J72" s="16"/>
      <c r="K72" s="16"/>
      <c r="L72" s="16"/>
      <c r="M72" s="16"/>
      <c r="N72" s="16"/>
      <c r="O72" s="16"/>
      <c r="P72" s="16"/>
      <c r="Q72" s="16"/>
      <c r="R72" s="16"/>
    </row>
    <row r="73" spans="9:18" ht="12.75">
      <c r="I73" s="16"/>
      <c r="J73" s="16"/>
      <c r="K73" s="16"/>
      <c r="L73" s="16"/>
      <c r="M73" s="16"/>
      <c r="N73" s="16"/>
      <c r="O73" s="16"/>
      <c r="P73" s="16"/>
      <c r="Q73" s="16"/>
      <c r="R73" s="16"/>
    </row>
    <row r="74" spans="9:18" ht="12.75">
      <c r="I74" s="16"/>
      <c r="J74" s="16"/>
      <c r="K74" s="16"/>
      <c r="L74" s="16"/>
      <c r="M74" s="16"/>
      <c r="N74" s="16"/>
      <c r="O74" s="16"/>
      <c r="P74" s="16"/>
      <c r="Q74" s="16"/>
      <c r="R74" s="16"/>
    </row>
    <row r="75" spans="9:18" ht="12.75">
      <c r="I75" s="16"/>
      <c r="J75" s="16"/>
      <c r="K75" s="16"/>
      <c r="L75" s="16"/>
      <c r="M75" s="16"/>
      <c r="N75" s="16"/>
      <c r="O75" s="16"/>
      <c r="P75" s="16"/>
      <c r="Q75" s="16"/>
      <c r="R75" s="16"/>
    </row>
    <row r="76" spans="9:18" ht="12.75">
      <c r="I76" s="16"/>
      <c r="J76" s="16"/>
      <c r="K76" s="16"/>
      <c r="L76" s="16"/>
      <c r="M76" s="16"/>
      <c r="N76" s="16"/>
      <c r="O76" s="16"/>
      <c r="P76" s="16"/>
      <c r="Q76" s="16"/>
      <c r="R76" s="16"/>
    </row>
    <row r="77" spans="9:18" ht="12.75">
      <c r="I77" s="16"/>
      <c r="J77" s="16"/>
      <c r="K77" s="16"/>
      <c r="L77" s="16"/>
      <c r="M77" s="16"/>
      <c r="N77" s="16"/>
      <c r="O77" s="16"/>
      <c r="P77" s="16"/>
      <c r="Q77" s="16"/>
      <c r="R77" s="16"/>
    </row>
    <row r="78" spans="9:18" ht="12.75">
      <c r="I78" s="16"/>
      <c r="J78" s="16"/>
      <c r="K78" s="16"/>
      <c r="L78" s="16"/>
      <c r="M78" s="16"/>
      <c r="N78" s="16"/>
      <c r="O78" s="16"/>
      <c r="P78" s="16"/>
      <c r="Q78" s="16"/>
      <c r="R78" s="16"/>
    </row>
    <row r="79" spans="9:18" ht="12.75">
      <c r="I79" s="16"/>
      <c r="J79" s="16"/>
      <c r="K79" s="16"/>
      <c r="L79" s="16"/>
      <c r="M79" s="16"/>
      <c r="N79" s="16"/>
      <c r="O79" s="16"/>
      <c r="P79" s="16"/>
      <c r="Q79" s="16"/>
      <c r="R79" s="16"/>
    </row>
    <row r="80" spans="9:18" ht="12.75">
      <c r="I80" s="16"/>
      <c r="J80" s="16"/>
      <c r="K80" s="16"/>
      <c r="L80" s="16"/>
      <c r="M80" s="16"/>
      <c r="N80" s="16"/>
      <c r="O80" s="16"/>
      <c r="P80" s="16"/>
      <c r="Q80" s="16"/>
      <c r="R80" s="16"/>
    </row>
    <row r="81" spans="9:18" ht="12.75">
      <c r="I81" s="16"/>
      <c r="J81" s="16"/>
      <c r="K81" s="16"/>
      <c r="L81" s="16"/>
      <c r="M81" s="16"/>
      <c r="N81" s="16"/>
      <c r="O81" s="16"/>
      <c r="P81" s="16"/>
      <c r="Q81" s="16"/>
      <c r="R81" s="16"/>
    </row>
    <row r="82" spans="9:18" ht="12.75">
      <c r="I82" s="16"/>
      <c r="J82" s="16"/>
      <c r="K82" s="16"/>
      <c r="L82" s="16"/>
      <c r="M82" s="16"/>
      <c r="N82" s="16"/>
      <c r="O82" s="16"/>
      <c r="P82" s="16"/>
      <c r="Q82" s="16"/>
      <c r="R82" s="16"/>
    </row>
    <row r="83" spans="9:18" ht="12.75">
      <c r="I83" s="16"/>
      <c r="J83" s="16"/>
      <c r="K83" s="16"/>
      <c r="L83" s="16"/>
      <c r="M83" s="16"/>
      <c r="N83" s="16"/>
      <c r="O83" s="16"/>
      <c r="P83" s="16"/>
      <c r="Q83" s="16"/>
      <c r="R83" s="16"/>
    </row>
    <row r="84" spans="9:18" ht="12.75">
      <c r="I84" s="16"/>
      <c r="J84" s="16"/>
      <c r="K84" s="16"/>
      <c r="L84" s="16"/>
      <c r="M84" s="16"/>
      <c r="N84" s="16"/>
      <c r="O84" s="16"/>
      <c r="P84" s="16"/>
      <c r="Q84" s="16"/>
      <c r="R84" s="16"/>
    </row>
    <row r="85" spans="9:18" ht="12.75">
      <c r="I85" s="16"/>
      <c r="J85" s="16"/>
      <c r="K85" s="16"/>
      <c r="L85" s="16"/>
      <c r="M85" s="16"/>
      <c r="N85" s="16"/>
      <c r="O85" s="16"/>
      <c r="P85" s="16"/>
      <c r="Q85" s="16"/>
      <c r="R85" s="16"/>
    </row>
    <row r="86" spans="9:18" ht="12.75">
      <c r="I86" s="16"/>
      <c r="J86" s="16"/>
      <c r="K86" s="16"/>
      <c r="L86" s="16"/>
      <c r="M86" s="16"/>
      <c r="N86" s="16"/>
      <c r="O86" s="16"/>
      <c r="P86" s="16"/>
      <c r="Q86" s="16"/>
      <c r="R86" s="16"/>
    </row>
    <row r="87" spans="9:18" ht="12.75">
      <c r="I87" s="16"/>
      <c r="J87" s="16"/>
      <c r="K87" s="16"/>
      <c r="L87" s="16"/>
      <c r="M87" s="16"/>
      <c r="N87" s="16"/>
      <c r="O87" s="16"/>
      <c r="P87" s="16"/>
      <c r="Q87" s="16"/>
      <c r="R87" s="16"/>
    </row>
    <row r="88" spans="9:18" ht="12.75">
      <c r="I88" s="16"/>
      <c r="J88" s="16"/>
      <c r="K88" s="16"/>
      <c r="L88" s="16"/>
      <c r="M88" s="16"/>
      <c r="N88" s="16"/>
      <c r="O88" s="16"/>
      <c r="P88" s="16"/>
      <c r="Q88" s="16"/>
      <c r="R88" s="16"/>
    </row>
    <row r="89" spans="9:18" ht="12.75">
      <c r="I89" s="16"/>
      <c r="J89" s="16"/>
      <c r="K89" s="16"/>
      <c r="L89" s="16"/>
      <c r="M89" s="16"/>
      <c r="N89" s="16"/>
      <c r="O89" s="16"/>
      <c r="P89" s="16"/>
      <c r="Q89" s="16"/>
      <c r="R89" s="16"/>
    </row>
    <row r="90" spans="9:18" ht="12.75">
      <c r="I90" s="16"/>
      <c r="J90" s="16"/>
      <c r="K90" s="16"/>
      <c r="L90" s="16"/>
      <c r="M90" s="16"/>
      <c r="N90" s="16"/>
      <c r="O90" s="16"/>
      <c r="P90" s="16"/>
      <c r="Q90" s="16"/>
      <c r="R90" s="16"/>
    </row>
    <row r="91" spans="9:18" ht="12.75">
      <c r="I91" s="16"/>
      <c r="J91" s="16"/>
      <c r="K91" s="16"/>
      <c r="L91" s="16"/>
      <c r="M91" s="16"/>
      <c r="N91" s="16"/>
      <c r="O91" s="16"/>
      <c r="P91" s="16"/>
      <c r="Q91" s="16"/>
      <c r="R91" s="16"/>
    </row>
    <row r="92" spans="9:18" ht="12.75">
      <c r="I92" s="16"/>
      <c r="J92" s="16"/>
      <c r="K92" s="16"/>
      <c r="L92" s="16"/>
      <c r="M92" s="16"/>
      <c r="N92" s="16"/>
      <c r="O92" s="16"/>
      <c r="P92" s="16"/>
      <c r="Q92" s="16"/>
      <c r="R92" s="16"/>
    </row>
    <row r="93" spans="9:18" ht="12.75">
      <c r="I93" s="16"/>
      <c r="J93" s="16"/>
      <c r="K93" s="16"/>
      <c r="L93" s="16"/>
      <c r="M93" s="16"/>
      <c r="N93" s="16"/>
      <c r="O93" s="16"/>
      <c r="P93" s="16"/>
      <c r="Q93" s="16"/>
      <c r="R93" s="16"/>
    </row>
    <row r="94" spans="9:18" ht="12.75">
      <c r="I94" s="16"/>
      <c r="J94" s="16"/>
      <c r="K94" s="16"/>
      <c r="L94" s="16"/>
      <c r="M94" s="16"/>
      <c r="N94" s="16"/>
      <c r="O94" s="16"/>
      <c r="P94" s="16"/>
      <c r="Q94" s="16"/>
      <c r="R94" s="16"/>
    </row>
    <row r="95" spans="9:18" ht="12.75">
      <c r="I95" s="16"/>
      <c r="J95" s="16"/>
      <c r="K95" s="16"/>
      <c r="L95" s="16"/>
      <c r="M95" s="16"/>
      <c r="N95" s="16"/>
      <c r="O95" s="16"/>
      <c r="P95" s="16"/>
      <c r="Q95" s="16"/>
      <c r="R95" s="16"/>
    </row>
    <row r="96" spans="9:18" ht="12.75">
      <c r="I96" s="16"/>
      <c r="J96" s="16"/>
      <c r="K96" s="16"/>
      <c r="L96" s="16"/>
      <c r="M96" s="16"/>
      <c r="N96" s="16"/>
      <c r="O96" s="16"/>
      <c r="P96" s="16"/>
      <c r="Q96" s="16"/>
      <c r="R96" s="16"/>
    </row>
    <row r="97" spans="9:18" ht="12.75">
      <c r="I97" s="16"/>
      <c r="J97" s="16"/>
      <c r="K97" s="16"/>
      <c r="L97" s="16"/>
      <c r="M97" s="16"/>
      <c r="N97" s="16"/>
      <c r="O97" s="16"/>
      <c r="P97" s="16"/>
      <c r="Q97" s="16"/>
      <c r="R97" s="16"/>
    </row>
    <row r="98" spans="9:18" ht="12.75">
      <c r="I98" s="16"/>
      <c r="J98" s="16"/>
      <c r="K98" s="16"/>
      <c r="L98" s="16"/>
      <c r="M98" s="16"/>
      <c r="N98" s="16"/>
      <c r="O98" s="16"/>
      <c r="P98" s="16"/>
      <c r="Q98" s="16"/>
      <c r="R98" s="16"/>
    </row>
    <row r="99" spans="9:18" ht="12.75">
      <c r="I99" s="16"/>
      <c r="J99" s="16"/>
      <c r="K99" s="16"/>
      <c r="L99" s="16"/>
      <c r="M99" s="16"/>
      <c r="N99" s="16"/>
      <c r="O99" s="16"/>
      <c r="P99" s="16"/>
      <c r="Q99" s="16"/>
      <c r="R99" s="16"/>
    </row>
    <row r="100" spans="9:18" ht="12.75">
      <c r="I100" s="16"/>
      <c r="J100" s="16"/>
      <c r="K100" s="16"/>
      <c r="L100" s="16"/>
      <c r="M100" s="16"/>
      <c r="N100" s="16"/>
      <c r="O100" s="16"/>
      <c r="P100" s="16"/>
      <c r="Q100" s="16"/>
      <c r="R100" s="16"/>
    </row>
    <row r="101" spans="9:18" ht="12.75">
      <c r="I101" s="16"/>
      <c r="J101" s="16"/>
      <c r="K101" s="16"/>
      <c r="L101" s="16"/>
      <c r="M101" s="16"/>
      <c r="N101" s="16"/>
      <c r="O101" s="16"/>
      <c r="P101" s="16"/>
      <c r="Q101" s="16"/>
      <c r="R101" s="16"/>
    </row>
    <row r="102" spans="9:18" ht="12.75">
      <c r="I102" s="16"/>
      <c r="J102" s="16"/>
      <c r="K102" s="16"/>
      <c r="L102" s="16"/>
      <c r="M102" s="16"/>
      <c r="N102" s="16"/>
      <c r="O102" s="16"/>
      <c r="P102" s="16"/>
      <c r="Q102" s="16"/>
      <c r="R102" s="16"/>
    </row>
    <row r="103" spans="9:18" ht="12.75">
      <c r="I103" s="16"/>
      <c r="J103" s="16"/>
      <c r="K103" s="16"/>
      <c r="L103" s="16"/>
      <c r="M103" s="16"/>
      <c r="N103" s="16"/>
      <c r="O103" s="16"/>
      <c r="P103" s="16"/>
      <c r="Q103" s="16"/>
      <c r="R103" s="16"/>
    </row>
    <row r="104" spans="9:18" ht="12.75">
      <c r="I104" s="16"/>
      <c r="J104" s="16"/>
      <c r="K104" s="16"/>
      <c r="L104" s="16"/>
      <c r="M104" s="16"/>
      <c r="N104" s="16"/>
      <c r="O104" s="16"/>
      <c r="P104" s="16"/>
      <c r="Q104" s="16"/>
      <c r="R104" s="16"/>
    </row>
    <row r="105" spans="9:18" ht="12.75">
      <c r="I105" s="16"/>
      <c r="J105" s="16"/>
      <c r="K105" s="16"/>
      <c r="L105" s="16"/>
      <c r="M105" s="16"/>
      <c r="N105" s="16"/>
      <c r="O105" s="16"/>
      <c r="P105" s="16"/>
      <c r="Q105" s="16"/>
      <c r="R105" s="16"/>
    </row>
    <row r="106" spans="9:18" ht="12.75">
      <c r="I106" s="16"/>
      <c r="J106" s="16"/>
      <c r="K106" s="16"/>
      <c r="L106" s="16"/>
      <c r="M106" s="16"/>
      <c r="N106" s="16"/>
      <c r="O106" s="16"/>
      <c r="P106" s="16"/>
      <c r="Q106" s="16"/>
      <c r="R106" s="16"/>
    </row>
    <row r="107" spans="9:18" ht="12.75">
      <c r="I107" s="16"/>
      <c r="J107" s="16"/>
      <c r="K107" s="16"/>
      <c r="L107" s="16"/>
      <c r="M107" s="16"/>
      <c r="N107" s="16"/>
      <c r="O107" s="16"/>
      <c r="P107" s="16"/>
      <c r="Q107" s="16"/>
      <c r="R107" s="16"/>
    </row>
    <row r="108" spans="9:18" ht="12.75">
      <c r="I108" s="16"/>
      <c r="J108" s="16"/>
      <c r="K108" s="16"/>
      <c r="L108" s="16"/>
      <c r="M108" s="16"/>
      <c r="N108" s="16"/>
      <c r="O108" s="16"/>
      <c r="P108" s="16"/>
      <c r="Q108" s="16"/>
      <c r="R108" s="16"/>
    </row>
    <row r="109" spans="9:18" ht="12.75">
      <c r="I109" s="16"/>
      <c r="J109" s="16"/>
      <c r="K109" s="16"/>
      <c r="L109" s="16"/>
      <c r="M109" s="16"/>
      <c r="N109" s="16"/>
      <c r="O109" s="16"/>
      <c r="P109" s="16"/>
      <c r="Q109" s="16"/>
      <c r="R109" s="16"/>
    </row>
    <row r="110" spans="9:18" ht="12.75">
      <c r="I110" s="16"/>
      <c r="J110" s="16"/>
      <c r="K110" s="16"/>
      <c r="L110" s="16"/>
      <c r="M110" s="16"/>
      <c r="N110" s="16"/>
      <c r="O110" s="16"/>
      <c r="P110" s="16"/>
      <c r="Q110" s="16"/>
      <c r="R110" s="16"/>
    </row>
    <row r="111" spans="9:18" ht="12.75">
      <c r="I111" s="16"/>
      <c r="J111" s="16"/>
      <c r="K111" s="16"/>
      <c r="L111" s="16"/>
      <c r="M111" s="16"/>
      <c r="O111" s="16"/>
      <c r="P111" s="16"/>
      <c r="Q111" s="16"/>
      <c r="R111" s="16"/>
    </row>
    <row r="112" spans="9:18" ht="12.75">
      <c r="I112" s="16"/>
      <c r="J112" s="16"/>
      <c r="K112" s="16"/>
      <c r="L112" s="16"/>
      <c r="M112" s="16"/>
      <c r="O112" s="16"/>
      <c r="P112" s="16"/>
      <c r="Q112" s="16"/>
      <c r="R112" s="16"/>
    </row>
    <row r="113" spans="9:18" ht="12.75">
      <c r="I113" s="16"/>
      <c r="J113" s="16"/>
      <c r="K113" s="16"/>
      <c r="L113" s="16"/>
      <c r="M113" s="16"/>
      <c r="O113" s="16"/>
      <c r="P113" s="16"/>
      <c r="Q113" s="16"/>
      <c r="R113" s="16"/>
    </row>
    <row r="114" spans="9:18" ht="12.75">
      <c r="I114" s="16"/>
      <c r="J114" s="16"/>
      <c r="K114" s="16"/>
      <c r="L114" s="16"/>
      <c r="M114" s="16"/>
      <c r="O114" s="16"/>
      <c r="P114" s="16"/>
      <c r="Q114" s="16"/>
      <c r="R114" s="16"/>
    </row>
    <row r="115" spans="9:18" ht="12.75">
      <c r="I115" s="16"/>
      <c r="J115" s="16"/>
      <c r="K115" s="16"/>
      <c r="L115" s="16"/>
      <c r="M115" s="16"/>
      <c r="O115" s="16"/>
      <c r="P115" s="16"/>
      <c r="Q115" s="16"/>
      <c r="R115" s="16"/>
    </row>
    <row r="116" spans="9:18" ht="12.75">
      <c r="I116" s="16"/>
      <c r="J116" s="16"/>
      <c r="K116" s="16"/>
      <c r="L116" s="16"/>
      <c r="M116" s="16"/>
      <c r="O116" s="16"/>
      <c r="P116" s="16"/>
      <c r="Q116" s="16"/>
      <c r="R116" s="16"/>
    </row>
    <row r="117" spans="9:18" ht="12.75">
      <c r="I117" s="16"/>
      <c r="J117" s="16"/>
      <c r="K117" s="16"/>
      <c r="L117" s="16"/>
      <c r="M117" s="16"/>
      <c r="O117" s="16"/>
      <c r="P117" s="16"/>
      <c r="Q117" s="16"/>
      <c r="R117" s="16"/>
    </row>
    <row r="118" spans="9:18" ht="12.75">
      <c r="I118" s="16"/>
      <c r="J118" s="16"/>
      <c r="K118" s="16"/>
      <c r="L118" s="16"/>
      <c r="M118" s="16"/>
      <c r="O118" s="16"/>
      <c r="P118" s="16"/>
      <c r="Q118" s="16"/>
      <c r="R118" s="16"/>
    </row>
    <row r="119" spans="9:18" ht="12.75">
      <c r="I119" s="16"/>
      <c r="J119" s="16"/>
      <c r="K119" s="16"/>
      <c r="L119" s="16"/>
      <c r="M119" s="16"/>
      <c r="O119" s="16"/>
      <c r="P119" s="16"/>
      <c r="Q119" s="16"/>
      <c r="R119" s="16"/>
    </row>
    <row r="120" spans="9:18" ht="12.75">
      <c r="I120" s="16"/>
      <c r="J120" s="16"/>
      <c r="K120" s="16"/>
      <c r="L120" s="16"/>
      <c r="M120" s="16"/>
      <c r="O120" s="16"/>
      <c r="P120" s="16"/>
      <c r="Q120" s="16"/>
      <c r="R120" s="16"/>
    </row>
  </sheetData>
  <sheetProtection/>
  <mergeCells count="4">
    <mergeCell ref="A1:S1"/>
    <mergeCell ref="B2:C2"/>
    <mergeCell ref="B3:C3"/>
    <mergeCell ref="B4:C4"/>
  </mergeCells>
  <printOptions horizontalCentered="1"/>
  <pageMargins left="0.17" right="0.17" top="0.5511811023622047" bottom="0.3937007874015748" header="0.1968503937007874" footer="0.1968503937007874"/>
  <pageSetup fitToHeight="3" horizontalDpi="600" verticalDpi="600" orientation="landscape" paperSize="9" scale="83" r:id="rId1"/>
  <headerFooter alignWithMargins="0">
    <oddHeader>&amp;REZ/190/EM/15</oddHeader>
    <oddFooter>&amp;LUWAGA: Ceny należy podawać z dokładnością do dwóch miejsc po przecinku&amp;R&amp;P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Szpital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Wikarska</dc:creator>
  <cp:keywords/>
  <dc:description/>
  <cp:lastModifiedBy>erak</cp:lastModifiedBy>
  <cp:lastPrinted>2015-05-21T09:17:19Z</cp:lastPrinted>
  <dcterms:created xsi:type="dcterms:W3CDTF">2004-05-17T07:22:51Z</dcterms:created>
  <dcterms:modified xsi:type="dcterms:W3CDTF">2015-05-21T09:17:20Z</dcterms:modified>
  <cp:category/>
  <cp:version/>
  <cp:contentType/>
  <cp:contentStatus/>
</cp:coreProperties>
</file>