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calcChain.xml><?xml version="1.0" encoding="utf-8"?>
<calcChain xmlns="http://schemas.openxmlformats.org/spreadsheetml/2006/main">
  <c r="L36" i="1"/>
  <c r="L37"/>
  <c r="L38"/>
  <c r="L35"/>
  <c r="K36"/>
  <c r="K37"/>
  <c r="K38"/>
  <c r="K35"/>
  <c r="I36"/>
  <c r="I37"/>
  <c r="I38"/>
  <c r="I35"/>
  <c r="I8"/>
  <c r="I9"/>
  <c r="I10"/>
  <c r="I11"/>
  <c r="I12"/>
  <c r="I13"/>
  <c r="L13" s="1"/>
  <c r="I14"/>
  <c r="L14" s="1"/>
  <c r="I15"/>
  <c r="I16"/>
  <c r="I17"/>
  <c r="I18"/>
  <c r="I19"/>
  <c r="I20"/>
  <c r="I21"/>
  <c r="L21" s="1"/>
  <c r="I22"/>
  <c r="L22" s="1"/>
  <c r="I23"/>
  <c r="I24"/>
  <c r="I25"/>
  <c r="I26"/>
  <c r="I27"/>
  <c r="I28"/>
  <c r="I29"/>
  <c r="L29" s="1"/>
  <c r="I30"/>
  <c r="L30" s="1"/>
  <c r="I7"/>
  <c r="L7" s="1"/>
  <c r="K7"/>
  <c r="K30"/>
  <c r="K29"/>
  <c r="L28"/>
  <c r="K28"/>
  <c r="L27"/>
  <c r="K27"/>
  <c r="L26"/>
  <c r="K26"/>
  <c r="L25"/>
  <c r="K25"/>
  <c r="L24"/>
  <c r="K24"/>
  <c r="L23"/>
  <c r="K23"/>
  <c r="K22"/>
  <c r="K21"/>
  <c r="L20"/>
  <c r="K20"/>
  <c r="L19"/>
  <c r="K19"/>
  <c r="L18"/>
  <c r="K18"/>
  <c r="L17"/>
  <c r="K17"/>
  <c r="L16"/>
  <c r="K16"/>
  <c r="L15"/>
  <c r="K15"/>
  <c r="K14"/>
  <c r="K13"/>
  <c r="L12"/>
  <c r="K12"/>
  <c r="L11"/>
  <c r="K11"/>
  <c r="L10"/>
  <c r="K10"/>
  <c r="L9"/>
  <c r="K9"/>
  <c r="L8"/>
  <c r="K8"/>
  <c r="K39" l="1"/>
  <c r="C43" s="1"/>
  <c r="L39"/>
  <c r="D43" s="1"/>
  <c r="K31"/>
  <c r="C42" s="1"/>
  <c r="L31"/>
  <c r="D42" s="1"/>
  <c r="C44" l="1"/>
  <c r="D44"/>
</calcChain>
</file>

<file path=xl/sharedStrings.xml><?xml version="1.0" encoding="utf-8"?>
<sst xmlns="http://schemas.openxmlformats.org/spreadsheetml/2006/main" count="144" uniqueCount="87">
  <si>
    <t>Lp.</t>
  </si>
  <si>
    <t>Nazwa urządzenia</t>
  </si>
  <si>
    <t>Typ</t>
  </si>
  <si>
    <t>Producent</t>
  </si>
  <si>
    <t>Rok prod.</t>
  </si>
  <si>
    <t>Miejsce użytkowania</t>
  </si>
  <si>
    <t>Wartość netto [zł]</t>
  </si>
  <si>
    <t>VAT [%]</t>
  </si>
  <si>
    <t>Wartość brutto [zł]</t>
  </si>
  <si>
    <t>Aparat ESWL</t>
  </si>
  <si>
    <t>Siremobil CompactL</t>
  </si>
  <si>
    <t>Siemens</t>
  </si>
  <si>
    <t>Optima NM/CT 640 dwugłowicowy</t>
  </si>
  <si>
    <t>GE Medical</t>
  </si>
  <si>
    <t>GAMMA CAMERA</t>
  </si>
  <si>
    <t>Nucline TH-33 planarny</t>
  </si>
  <si>
    <t>MEDISO</t>
  </si>
  <si>
    <t>Aparat Rentgenowski</t>
  </si>
  <si>
    <t>OARm</t>
  </si>
  <si>
    <t>Medtronik</t>
  </si>
  <si>
    <t>Blok Op. Neurochirurgii</t>
  </si>
  <si>
    <t>Axiom Luminos dRF</t>
  </si>
  <si>
    <t>Movix 30 Dream C</t>
  </si>
  <si>
    <t>Stephanix</t>
  </si>
  <si>
    <t>Szpitalny Oddział Ratunkowy</t>
  </si>
  <si>
    <t>Visitor AR30</t>
  </si>
  <si>
    <t>Villa Sistemi Medicali Italy</t>
  </si>
  <si>
    <t>Dział Anestezjologii i Intensywnej Terapii</t>
  </si>
  <si>
    <t>YSIO 10281013</t>
  </si>
  <si>
    <t>Aparat RTG przyłóżkowy</t>
  </si>
  <si>
    <t>MobileDart Evolution</t>
  </si>
  <si>
    <t>Schimadzu</t>
  </si>
  <si>
    <t>Oddział Anestezjologii i Intensywnej Terapii</t>
  </si>
  <si>
    <t>Oddział Kardiologii</t>
  </si>
  <si>
    <t>MobileDaRt Evolution</t>
  </si>
  <si>
    <t>Oddział Neurologii z Pododdziałem Udarowym</t>
  </si>
  <si>
    <t>Aparat RTG śródoperacyjny</t>
  </si>
  <si>
    <t>ARCADIS Orbic 3D</t>
  </si>
  <si>
    <t>Aparat RTG z ramieniem C</t>
  </si>
  <si>
    <t>Arcadis Varic</t>
  </si>
  <si>
    <t>Blok Op Chirurgii Urazowo- Ortopedycznej</t>
  </si>
  <si>
    <t>Blok Op. Urologii i Onkologii Urologicznej</t>
  </si>
  <si>
    <t>Aparat RTG  z ramieniem C</t>
  </si>
  <si>
    <t>Ziehm 8000</t>
  </si>
  <si>
    <t>ZIEHM IMAGE</t>
  </si>
  <si>
    <t>Ziehm Vision R</t>
  </si>
  <si>
    <t>Angiograf</t>
  </si>
  <si>
    <t>Azurion 7</t>
  </si>
  <si>
    <t>Philips</t>
  </si>
  <si>
    <t>Axiom Artis Zee Biplane</t>
  </si>
  <si>
    <t>Tomograf komputerowy</t>
  </si>
  <si>
    <t>Discovery CT750 HD</t>
  </si>
  <si>
    <t>Optima CT 660</t>
  </si>
  <si>
    <t>uDR 370i</t>
  </si>
  <si>
    <t>United Imaging</t>
  </si>
  <si>
    <t>Monitory</t>
  </si>
  <si>
    <t>Lp</t>
  </si>
  <si>
    <t>Monitory objęte zamówieniem</t>
  </si>
  <si>
    <t>Ilość szt.</t>
  </si>
  <si>
    <t>Cena jedn. testu netto (zł)</t>
  </si>
  <si>
    <t>1.</t>
  </si>
  <si>
    <t>Monitory opisowe</t>
  </si>
  <si>
    <t>2.</t>
  </si>
  <si>
    <t>Monitory przeglądowe</t>
  </si>
  <si>
    <t>3.</t>
  </si>
  <si>
    <t>4.</t>
  </si>
  <si>
    <t>Cena jedn. testu brutto (zł)</t>
  </si>
  <si>
    <t>FORMULARZ SPECYFIKACJI CENOWEJ</t>
  </si>
  <si>
    <t>Załącznik nr 1 do formularza Ofertowego</t>
  </si>
  <si>
    <t xml:space="preserve">Przystępując do udziału w postępowaniu o udzielenie zamówienia  na wykonywanie testów specjalistycznych aparatów rentgenowskich, gama kamer oraz monitorów na rzecz Dolnośląskiego Szpitala Specjalistycznego im. T. Marciniaka – Centrum Medycyny Ratunkowej, przeprowadzonego w trybie zapytania ofertowego, oferujemy wykonanie przedmiotu zamówienia w oparciu o następujące ceny i wartości </t>
  </si>
  <si>
    <t>Razem</t>
  </si>
  <si>
    <t>Cena jedn. testu netto [zł]</t>
  </si>
  <si>
    <t>Cena jedn. testu brutto [zł]</t>
  </si>
  <si>
    <t>APARATY RAZEM</t>
  </si>
  <si>
    <t>MONITORY RAZEM</t>
  </si>
  <si>
    <t xml:space="preserve">Netto </t>
  </si>
  <si>
    <t>Brutto</t>
  </si>
  <si>
    <t>RAZEM:</t>
  </si>
  <si>
    <t>Ilość testów           w okresie       36 m-cy</t>
  </si>
  <si>
    <t>Ilość testów         w okresie      36 m-cy</t>
  </si>
  <si>
    <t>słownie:</t>
  </si>
  <si>
    <t>System SPCT CT</t>
  </si>
  <si>
    <t>Oddział Anestezjologii i Intensywnej Terapii Dziecięcej</t>
  </si>
  <si>
    <t>Dział Radiologii i Diagnostyki Obrazowej</t>
  </si>
  <si>
    <t>Zakład Medycyny Nuklearnej</t>
  </si>
  <si>
    <t>Dział Endoskopii</t>
  </si>
  <si>
    <t>Blok Op. Chirurgii Dziecięcej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</si>
</sst>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9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u/>
      <sz val="14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i/>
      <sz val="9"/>
      <color rgb="FF00000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9"/>
      <color theme="1"/>
      <name val="Czcionka tekstu podstawowego"/>
      <family val="2"/>
      <charset val="238"/>
    </font>
    <font>
      <b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87">
    <xf numFmtId="0" fontId="0" fillId="0" borderId="0" xfId="0"/>
    <xf numFmtId="0" fontId="7" fillId="0" borderId="0" xfId="0" applyFont="1"/>
    <xf numFmtId="0" fontId="1" fillId="0" borderId="0" xfId="0" applyFont="1"/>
    <xf numFmtId="0" fontId="9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1" fillId="0" borderId="15" xfId="0" applyFont="1" applyBorder="1"/>
    <xf numFmtId="0" fontId="1" fillId="0" borderId="16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2" fontId="16" fillId="0" borderId="0" xfId="0" applyNumberFormat="1" applyFont="1"/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2" fontId="18" fillId="0" borderId="7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wrapText="1"/>
    </xf>
    <xf numFmtId="2" fontId="18" fillId="0" borderId="7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9" fontId="0" fillId="0" borderId="0" xfId="1" applyFont="1"/>
    <xf numFmtId="9" fontId="5" fillId="0" borderId="9" xfId="1" applyFont="1" applyBorder="1" applyAlignment="1">
      <alignment horizontal="center" vertical="center" wrapText="1"/>
    </xf>
    <xf numFmtId="9" fontId="5" fillId="0" borderId="7" xfId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9" xfId="0" applyBorder="1"/>
    <xf numFmtId="0" fontId="0" fillId="0" borderId="8" xfId="0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L35" sqref="L35:L38"/>
    </sheetView>
  </sheetViews>
  <sheetFormatPr defaultRowHeight="15"/>
  <cols>
    <col min="1" max="1" width="3.625" style="2" customWidth="1"/>
    <col min="2" max="2" width="20.875" style="9" customWidth="1"/>
    <col min="3" max="3" width="10.875" style="9" customWidth="1"/>
    <col min="4" max="4" width="10.25" style="9" customWidth="1"/>
    <col min="6" max="6" width="14.25" style="9" customWidth="1"/>
    <col min="7" max="7" width="11.125" customWidth="1"/>
    <col min="8" max="8" width="5.375" customWidth="1"/>
    <col min="9" max="9" width="9.625" customWidth="1"/>
    <col min="10" max="10" width="9" style="9"/>
    <col min="11" max="12" width="11.875" customWidth="1"/>
  </cols>
  <sheetData>
    <row r="1" spans="1:12">
      <c r="J1" s="15" t="s">
        <v>68</v>
      </c>
    </row>
    <row r="2" spans="1:12">
      <c r="C2" s="85" t="s">
        <v>67</v>
      </c>
      <c r="D2" s="86"/>
      <c r="E2" s="86"/>
      <c r="F2" s="86"/>
      <c r="G2" s="86"/>
      <c r="H2" s="86"/>
      <c r="I2" s="86"/>
      <c r="J2" s="86"/>
    </row>
    <row r="3" spans="1:12" ht="45.75" customHeight="1" thickBot="1">
      <c r="A3" s="82" t="s">
        <v>69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4.25" customHeight="1">
      <c r="A4" s="79" t="s">
        <v>0</v>
      </c>
      <c r="B4" s="79" t="s">
        <v>1</v>
      </c>
      <c r="C4" s="79" t="s">
        <v>2</v>
      </c>
      <c r="D4" s="79" t="s">
        <v>3</v>
      </c>
      <c r="E4" s="79" t="s">
        <v>4</v>
      </c>
      <c r="F4" s="79" t="s">
        <v>5</v>
      </c>
      <c r="G4" s="79" t="s">
        <v>71</v>
      </c>
      <c r="H4" s="79" t="s">
        <v>7</v>
      </c>
      <c r="I4" s="79" t="s">
        <v>72</v>
      </c>
      <c r="J4" s="79" t="s">
        <v>78</v>
      </c>
      <c r="K4" s="79" t="s">
        <v>6</v>
      </c>
      <c r="L4" s="79" t="s">
        <v>8</v>
      </c>
    </row>
    <row r="5" spans="1:12" ht="33.75" customHeight="1" thickBot="1">
      <c r="A5" s="80"/>
      <c r="B5" s="80"/>
      <c r="C5" s="80"/>
      <c r="D5" s="80"/>
      <c r="E5" s="80"/>
      <c r="F5" s="80"/>
      <c r="G5" s="84"/>
      <c r="H5" s="81"/>
      <c r="I5" s="84"/>
      <c r="J5" s="84"/>
      <c r="K5" s="80"/>
      <c r="L5" s="81"/>
    </row>
    <row r="6" spans="1:12" thickBot="1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13</v>
      </c>
    </row>
    <row r="7" spans="1:12" ht="24.75" thickBot="1">
      <c r="A7" s="4">
        <v>1</v>
      </c>
      <c r="B7" s="48" t="s">
        <v>9</v>
      </c>
      <c r="C7" s="53" t="s">
        <v>10</v>
      </c>
      <c r="D7" s="54" t="s">
        <v>11</v>
      </c>
      <c r="E7" s="55">
        <v>2014</v>
      </c>
      <c r="F7" s="32" t="s">
        <v>85</v>
      </c>
      <c r="G7" s="66"/>
      <c r="H7" s="65"/>
      <c r="I7" s="66">
        <f>G7+(H7*G7)</f>
        <v>0</v>
      </c>
      <c r="J7" s="29">
        <v>3</v>
      </c>
      <c r="K7" s="30">
        <f>G7*J7</f>
        <v>0</v>
      </c>
      <c r="L7" s="31">
        <f>I7*J7</f>
        <v>0</v>
      </c>
    </row>
    <row r="8" spans="1:12" ht="36.75" thickBot="1">
      <c r="A8" s="4">
        <v>2</v>
      </c>
      <c r="B8" s="49" t="s">
        <v>81</v>
      </c>
      <c r="C8" s="54" t="s">
        <v>12</v>
      </c>
      <c r="D8" s="56" t="s">
        <v>13</v>
      </c>
      <c r="E8" s="57">
        <v>2015</v>
      </c>
      <c r="F8" s="58" t="s">
        <v>84</v>
      </c>
      <c r="G8" s="66"/>
      <c r="H8" s="65"/>
      <c r="I8" s="66">
        <f t="shared" ref="I8:I30" si="0">G8+(H8*G8)</f>
        <v>0</v>
      </c>
      <c r="J8" s="29">
        <v>3</v>
      </c>
      <c r="K8" s="30">
        <f t="shared" ref="K8:K30" si="1">G8*J8</f>
        <v>0</v>
      </c>
      <c r="L8" s="31">
        <f t="shared" ref="L8:L30" si="2">I8*J8</f>
        <v>0</v>
      </c>
    </row>
    <row r="9" spans="1:12" ht="26.25" thickBot="1">
      <c r="A9" s="4">
        <v>3</v>
      </c>
      <c r="B9" s="50" t="s">
        <v>14</v>
      </c>
      <c r="C9" s="59" t="s">
        <v>15</v>
      </c>
      <c r="D9" s="59" t="s">
        <v>16</v>
      </c>
      <c r="E9" s="60">
        <v>2015</v>
      </c>
      <c r="F9" s="68" t="s">
        <v>84</v>
      </c>
      <c r="G9" s="66"/>
      <c r="H9" s="65"/>
      <c r="I9" s="66">
        <f t="shared" si="0"/>
        <v>0</v>
      </c>
      <c r="J9" s="29">
        <v>3</v>
      </c>
      <c r="K9" s="30">
        <f t="shared" si="1"/>
        <v>0</v>
      </c>
      <c r="L9" s="31">
        <f t="shared" si="2"/>
        <v>0</v>
      </c>
    </row>
    <row r="10" spans="1:12" ht="23.25" thickBot="1">
      <c r="A10" s="4">
        <v>4</v>
      </c>
      <c r="B10" s="51" t="s">
        <v>17</v>
      </c>
      <c r="C10" s="53" t="s">
        <v>18</v>
      </c>
      <c r="D10" s="53" t="s">
        <v>19</v>
      </c>
      <c r="E10" s="61">
        <v>2015</v>
      </c>
      <c r="F10" s="62" t="s">
        <v>20</v>
      </c>
      <c r="G10" s="66"/>
      <c r="H10" s="65"/>
      <c r="I10" s="66">
        <f t="shared" si="0"/>
        <v>0</v>
      </c>
      <c r="J10" s="29">
        <v>3</v>
      </c>
      <c r="K10" s="30">
        <f t="shared" si="1"/>
        <v>0</v>
      </c>
      <c r="L10" s="31">
        <f t="shared" si="2"/>
        <v>0</v>
      </c>
    </row>
    <row r="11" spans="1:12" ht="34.5" thickBot="1">
      <c r="A11" s="4">
        <v>5</v>
      </c>
      <c r="B11" s="51" t="s">
        <v>17</v>
      </c>
      <c r="C11" s="53" t="s">
        <v>21</v>
      </c>
      <c r="D11" s="53" t="s">
        <v>11</v>
      </c>
      <c r="E11" s="61">
        <v>2014</v>
      </c>
      <c r="F11" s="62" t="s">
        <v>83</v>
      </c>
      <c r="G11" s="66"/>
      <c r="H11" s="65"/>
      <c r="I11" s="66">
        <f t="shared" si="0"/>
        <v>0</v>
      </c>
      <c r="J11" s="29">
        <v>3</v>
      </c>
      <c r="K11" s="30">
        <f t="shared" si="1"/>
        <v>0</v>
      </c>
      <c r="L11" s="31">
        <f t="shared" si="2"/>
        <v>0</v>
      </c>
    </row>
    <row r="12" spans="1:12" ht="24.75" thickBot="1">
      <c r="A12" s="4">
        <v>6</v>
      </c>
      <c r="B12" s="51" t="s">
        <v>17</v>
      </c>
      <c r="C12" s="53" t="s">
        <v>22</v>
      </c>
      <c r="D12" s="53" t="s">
        <v>23</v>
      </c>
      <c r="E12" s="61">
        <v>2013</v>
      </c>
      <c r="F12" s="62" t="s">
        <v>24</v>
      </c>
      <c r="G12" s="66"/>
      <c r="H12" s="65"/>
      <c r="I12" s="66">
        <f t="shared" si="0"/>
        <v>0</v>
      </c>
      <c r="J12" s="29">
        <v>3</v>
      </c>
      <c r="K12" s="30">
        <f t="shared" si="1"/>
        <v>0</v>
      </c>
      <c r="L12" s="31">
        <f t="shared" si="2"/>
        <v>0</v>
      </c>
    </row>
    <row r="13" spans="1:12" ht="30.75" customHeight="1" thickBot="1">
      <c r="A13" s="4">
        <v>7</v>
      </c>
      <c r="B13" s="51" t="s">
        <v>17</v>
      </c>
      <c r="C13" s="53" t="s">
        <v>25</v>
      </c>
      <c r="D13" s="53" t="s">
        <v>26</v>
      </c>
      <c r="E13" s="61">
        <v>2010</v>
      </c>
      <c r="F13" s="62" t="s">
        <v>27</v>
      </c>
      <c r="G13" s="66"/>
      <c r="H13" s="65"/>
      <c r="I13" s="66">
        <f t="shared" si="0"/>
        <v>0</v>
      </c>
      <c r="J13" s="29">
        <v>3</v>
      </c>
      <c r="K13" s="30">
        <f t="shared" si="1"/>
        <v>0</v>
      </c>
      <c r="L13" s="31">
        <f t="shared" si="2"/>
        <v>0</v>
      </c>
    </row>
    <row r="14" spans="1:12" ht="34.5" thickBot="1">
      <c r="A14" s="4">
        <v>8</v>
      </c>
      <c r="B14" s="51" t="s">
        <v>17</v>
      </c>
      <c r="C14" s="53" t="s">
        <v>28</v>
      </c>
      <c r="D14" s="53" t="s">
        <v>11</v>
      </c>
      <c r="E14" s="61">
        <v>2014</v>
      </c>
      <c r="F14" s="62" t="s">
        <v>83</v>
      </c>
      <c r="G14" s="66"/>
      <c r="H14" s="65"/>
      <c r="I14" s="66">
        <f t="shared" si="0"/>
        <v>0</v>
      </c>
      <c r="J14" s="29">
        <v>3</v>
      </c>
      <c r="K14" s="30">
        <f t="shared" si="1"/>
        <v>0</v>
      </c>
      <c r="L14" s="31">
        <f t="shared" si="2"/>
        <v>0</v>
      </c>
    </row>
    <row r="15" spans="1:12" ht="24.75" thickBot="1">
      <c r="A15" s="4">
        <v>9</v>
      </c>
      <c r="B15" s="51" t="s">
        <v>29</v>
      </c>
      <c r="C15" s="53" t="s">
        <v>30</v>
      </c>
      <c r="D15" s="53" t="s">
        <v>31</v>
      </c>
      <c r="E15" s="61">
        <v>2014</v>
      </c>
      <c r="F15" s="62" t="s">
        <v>32</v>
      </c>
      <c r="G15" s="66"/>
      <c r="H15" s="65"/>
      <c r="I15" s="66">
        <f t="shared" si="0"/>
        <v>0</v>
      </c>
      <c r="J15" s="29">
        <v>3</v>
      </c>
      <c r="K15" s="30">
        <f t="shared" si="1"/>
        <v>0</v>
      </c>
      <c r="L15" s="31">
        <f t="shared" si="2"/>
        <v>0</v>
      </c>
    </row>
    <row r="16" spans="1:12" ht="24.75" thickBot="1">
      <c r="A16" s="4">
        <v>10</v>
      </c>
      <c r="B16" s="51" t="s">
        <v>29</v>
      </c>
      <c r="C16" s="53" t="s">
        <v>30</v>
      </c>
      <c r="D16" s="53" t="s">
        <v>31</v>
      </c>
      <c r="E16" s="61">
        <v>2014</v>
      </c>
      <c r="F16" s="62" t="s">
        <v>33</v>
      </c>
      <c r="G16" s="66"/>
      <c r="H16" s="65"/>
      <c r="I16" s="66">
        <f t="shared" si="0"/>
        <v>0</v>
      </c>
      <c r="J16" s="29">
        <v>3</v>
      </c>
      <c r="K16" s="30">
        <f t="shared" si="1"/>
        <v>0</v>
      </c>
      <c r="L16" s="31">
        <f t="shared" si="2"/>
        <v>0</v>
      </c>
    </row>
    <row r="17" spans="1:12" ht="34.5" thickBot="1">
      <c r="A17" s="4">
        <v>11</v>
      </c>
      <c r="B17" s="51" t="s">
        <v>29</v>
      </c>
      <c r="C17" s="53" t="s">
        <v>34</v>
      </c>
      <c r="D17" s="53" t="s">
        <v>31</v>
      </c>
      <c r="E17" s="61">
        <v>2014</v>
      </c>
      <c r="F17" s="62" t="s">
        <v>35</v>
      </c>
      <c r="G17" s="66"/>
      <c r="H17" s="65"/>
      <c r="I17" s="66">
        <f t="shared" si="0"/>
        <v>0</v>
      </c>
      <c r="J17" s="29">
        <v>3</v>
      </c>
      <c r="K17" s="30">
        <f t="shared" si="1"/>
        <v>0</v>
      </c>
      <c r="L17" s="31">
        <f t="shared" si="2"/>
        <v>0</v>
      </c>
    </row>
    <row r="18" spans="1:12" ht="24.75" thickBot="1">
      <c r="A18" s="4">
        <v>12</v>
      </c>
      <c r="B18" s="51" t="s">
        <v>36</v>
      </c>
      <c r="C18" s="53" t="s">
        <v>37</v>
      </c>
      <c r="D18" s="53" t="s">
        <v>11</v>
      </c>
      <c r="E18" s="61">
        <v>2014</v>
      </c>
      <c r="F18" s="62" t="s">
        <v>20</v>
      </c>
      <c r="G18" s="66"/>
      <c r="H18" s="65"/>
      <c r="I18" s="66">
        <f t="shared" si="0"/>
        <v>0</v>
      </c>
      <c r="J18" s="29">
        <v>3</v>
      </c>
      <c r="K18" s="30">
        <f t="shared" si="1"/>
        <v>0</v>
      </c>
      <c r="L18" s="31">
        <f t="shared" si="2"/>
        <v>0</v>
      </c>
    </row>
    <row r="19" spans="1:12" ht="23.25" thickBot="1">
      <c r="A19" s="4">
        <v>13</v>
      </c>
      <c r="B19" s="51" t="s">
        <v>38</v>
      </c>
      <c r="C19" s="53" t="s">
        <v>39</v>
      </c>
      <c r="D19" s="53" t="s">
        <v>11</v>
      </c>
      <c r="E19" s="61">
        <v>2014</v>
      </c>
      <c r="F19" s="62" t="s">
        <v>86</v>
      </c>
      <c r="G19" s="66"/>
      <c r="H19" s="65"/>
      <c r="I19" s="66">
        <f t="shared" si="0"/>
        <v>0</v>
      </c>
      <c r="J19" s="29">
        <v>3</v>
      </c>
      <c r="K19" s="30">
        <f t="shared" si="1"/>
        <v>0</v>
      </c>
      <c r="L19" s="31">
        <f t="shared" si="2"/>
        <v>0</v>
      </c>
    </row>
    <row r="20" spans="1:12" ht="34.5" thickBot="1">
      <c r="A20" s="4">
        <v>14</v>
      </c>
      <c r="B20" s="51" t="s">
        <v>38</v>
      </c>
      <c r="C20" s="53" t="s">
        <v>39</v>
      </c>
      <c r="D20" s="53" t="s">
        <v>11</v>
      </c>
      <c r="E20" s="61">
        <v>2014</v>
      </c>
      <c r="F20" s="62" t="s">
        <v>40</v>
      </c>
      <c r="G20" s="66"/>
      <c r="H20" s="65"/>
      <c r="I20" s="66">
        <f t="shared" si="0"/>
        <v>0</v>
      </c>
      <c r="J20" s="29">
        <v>3</v>
      </c>
      <c r="K20" s="30">
        <f t="shared" si="1"/>
        <v>0</v>
      </c>
      <c r="L20" s="31">
        <f t="shared" si="2"/>
        <v>0</v>
      </c>
    </row>
    <row r="21" spans="1:12" ht="23.25" thickBot="1">
      <c r="A21" s="4">
        <v>15</v>
      </c>
      <c r="B21" s="51" t="s">
        <v>38</v>
      </c>
      <c r="C21" s="53" t="s">
        <v>39</v>
      </c>
      <c r="D21" s="53" t="s">
        <v>11</v>
      </c>
      <c r="E21" s="61">
        <v>2014</v>
      </c>
      <c r="F21" s="62" t="s">
        <v>41</v>
      </c>
      <c r="G21" s="66"/>
      <c r="H21" s="65"/>
      <c r="I21" s="66">
        <f t="shared" si="0"/>
        <v>0</v>
      </c>
      <c r="J21" s="29">
        <v>3</v>
      </c>
      <c r="K21" s="30">
        <f t="shared" si="1"/>
        <v>0</v>
      </c>
      <c r="L21" s="31">
        <f t="shared" si="2"/>
        <v>0</v>
      </c>
    </row>
    <row r="22" spans="1:12" ht="34.5" thickBot="1">
      <c r="A22" s="4">
        <v>16</v>
      </c>
      <c r="B22" s="51" t="s">
        <v>38</v>
      </c>
      <c r="C22" s="53" t="s">
        <v>10</v>
      </c>
      <c r="D22" s="53" t="s">
        <v>11</v>
      </c>
      <c r="E22" s="61">
        <v>2014</v>
      </c>
      <c r="F22" s="62" t="s">
        <v>40</v>
      </c>
      <c r="G22" s="66"/>
      <c r="H22" s="65"/>
      <c r="I22" s="66">
        <f t="shared" si="0"/>
        <v>0</v>
      </c>
      <c r="J22" s="29">
        <v>3</v>
      </c>
      <c r="K22" s="30">
        <f t="shared" si="1"/>
        <v>0</v>
      </c>
      <c r="L22" s="31">
        <f t="shared" si="2"/>
        <v>0</v>
      </c>
    </row>
    <row r="23" spans="1:12" ht="24.75" thickBot="1">
      <c r="A23" s="4">
        <v>17</v>
      </c>
      <c r="B23" s="51" t="s">
        <v>42</v>
      </c>
      <c r="C23" s="53" t="s">
        <v>10</v>
      </c>
      <c r="D23" s="53" t="s">
        <v>11</v>
      </c>
      <c r="E23" s="61">
        <v>2007</v>
      </c>
      <c r="F23" s="62" t="s">
        <v>24</v>
      </c>
      <c r="G23" s="66"/>
      <c r="H23" s="65"/>
      <c r="I23" s="66">
        <f t="shared" si="0"/>
        <v>0</v>
      </c>
      <c r="J23" s="29">
        <v>3</v>
      </c>
      <c r="K23" s="30">
        <f t="shared" si="1"/>
        <v>0</v>
      </c>
      <c r="L23" s="31">
        <f t="shared" si="2"/>
        <v>0</v>
      </c>
    </row>
    <row r="24" spans="1:12" ht="34.5" thickBot="1">
      <c r="A24" s="4">
        <v>18</v>
      </c>
      <c r="B24" s="51" t="s">
        <v>42</v>
      </c>
      <c r="C24" s="53" t="s">
        <v>43</v>
      </c>
      <c r="D24" s="53" t="s">
        <v>44</v>
      </c>
      <c r="E24" s="61">
        <v>2012</v>
      </c>
      <c r="F24" s="62" t="s">
        <v>40</v>
      </c>
      <c r="G24" s="66"/>
      <c r="H24" s="65"/>
      <c r="I24" s="66">
        <f t="shared" si="0"/>
        <v>0</v>
      </c>
      <c r="J24" s="29">
        <v>3</v>
      </c>
      <c r="K24" s="30">
        <f t="shared" si="1"/>
        <v>0</v>
      </c>
      <c r="L24" s="31">
        <f t="shared" si="2"/>
        <v>0</v>
      </c>
    </row>
    <row r="25" spans="1:12" ht="24.75" thickBot="1">
      <c r="A25" s="4">
        <v>19</v>
      </c>
      <c r="B25" s="51" t="s">
        <v>38</v>
      </c>
      <c r="C25" s="53" t="s">
        <v>45</v>
      </c>
      <c r="D25" s="53" t="s">
        <v>44</v>
      </c>
      <c r="E25" s="61">
        <v>2014</v>
      </c>
      <c r="F25" s="62" t="s">
        <v>33</v>
      </c>
      <c r="G25" s="66"/>
      <c r="H25" s="65"/>
      <c r="I25" s="66">
        <f t="shared" si="0"/>
        <v>0</v>
      </c>
      <c r="J25" s="29">
        <v>3</v>
      </c>
      <c r="K25" s="30">
        <f t="shared" si="1"/>
        <v>0</v>
      </c>
      <c r="L25" s="31">
        <f t="shared" si="2"/>
        <v>0</v>
      </c>
    </row>
    <row r="26" spans="1:12" thickBot="1">
      <c r="A26" s="4">
        <v>20</v>
      </c>
      <c r="B26" s="51" t="s">
        <v>46</v>
      </c>
      <c r="C26" s="53" t="s">
        <v>47</v>
      </c>
      <c r="D26" s="53" t="s">
        <v>48</v>
      </c>
      <c r="E26" s="61">
        <v>2022</v>
      </c>
      <c r="F26" s="62" t="s">
        <v>33</v>
      </c>
      <c r="G26" s="66"/>
      <c r="H26" s="65"/>
      <c r="I26" s="66">
        <f t="shared" si="0"/>
        <v>0</v>
      </c>
      <c r="J26" s="29">
        <v>3</v>
      </c>
      <c r="K26" s="30">
        <f t="shared" si="1"/>
        <v>0</v>
      </c>
      <c r="L26" s="31">
        <f t="shared" si="2"/>
        <v>0</v>
      </c>
    </row>
    <row r="27" spans="1:12" ht="34.5" thickBot="1">
      <c r="A27" s="4">
        <v>21</v>
      </c>
      <c r="B27" s="51" t="s">
        <v>46</v>
      </c>
      <c r="C27" s="53" t="s">
        <v>49</v>
      </c>
      <c r="D27" s="53" t="s">
        <v>11</v>
      </c>
      <c r="E27" s="61">
        <v>2014</v>
      </c>
      <c r="F27" s="62" t="s">
        <v>83</v>
      </c>
      <c r="G27" s="66"/>
      <c r="H27" s="65"/>
      <c r="I27" s="66">
        <f t="shared" si="0"/>
        <v>0</v>
      </c>
      <c r="J27" s="29">
        <v>3</v>
      </c>
      <c r="K27" s="30">
        <f t="shared" si="1"/>
        <v>0</v>
      </c>
      <c r="L27" s="31">
        <f t="shared" si="2"/>
        <v>0</v>
      </c>
    </row>
    <row r="28" spans="1:12" ht="34.5" thickBot="1">
      <c r="A28" s="4">
        <v>22</v>
      </c>
      <c r="B28" s="51" t="s">
        <v>50</v>
      </c>
      <c r="C28" s="53" t="s">
        <v>51</v>
      </c>
      <c r="D28" s="53" t="s">
        <v>13</v>
      </c>
      <c r="E28" s="61">
        <v>2014</v>
      </c>
      <c r="F28" s="62" t="s">
        <v>83</v>
      </c>
      <c r="G28" s="66"/>
      <c r="H28" s="65"/>
      <c r="I28" s="66">
        <f t="shared" si="0"/>
        <v>0</v>
      </c>
      <c r="J28" s="29">
        <v>3</v>
      </c>
      <c r="K28" s="30">
        <f t="shared" si="1"/>
        <v>0</v>
      </c>
      <c r="L28" s="31">
        <f t="shared" si="2"/>
        <v>0</v>
      </c>
    </row>
    <row r="29" spans="1:12" ht="34.5" thickBot="1">
      <c r="A29" s="4">
        <v>23</v>
      </c>
      <c r="B29" s="51" t="s">
        <v>50</v>
      </c>
      <c r="C29" s="53" t="s">
        <v>52</v>
      </c>
      <c r="D29" s="53" t="s">
        <v>13</v>
      </c>
      <c r="E29" s="61">
        <v>2014</v>
      </c>
      <c r="F29" s="62" t="s">
        <v>83</v>
      </c>
      <c r="G29" s="66"/>
      <c r="H29" s="65"/>
      <c r="I29" s="66">
        <f t="shared" si="0"/>
        <v>0</v>
      </c>
      <c r="J29" s="29">
        <v>3</v>
      </c>
      <c r="K29" s="30">
        <f t="shared" si="1"/>
        <v>0</v>
      </c>
      <c r="L29" s="31">
        <f t="shared" si="2"/>
        <v>0</v>
      </c>
    </row>
    <row r="30" spans="1:12" ht="34.5" thickBot="1">
      <c r="A30" s="4">
        <v>24</v>
      </c>
      <c r="B30" s="51" t="s">
        <v>17</v>
      </c>
      <c r="C30" s="53" t="s">
        <v>53</v>
      </c>
      <c r="D30" s="53" t="s">
        <v>54</v>
      </c>
      <c r="E30" s="61">
        <v>2021</v>
      </c>
      <c r="F30" s="62" t="s">
        <v>82</v>
      </c>
      <c r="G30" s="66"/>
      <c r="H30" s="65"/>
      <c r="I30" s="66">
        <f t="shared" si="0"/>
        <v>0</v>
      </c>
      <c r="J30" s="29">
        <v>3</v>
      </c>
      <c r="K30" s="30">
        <f t="shared" si="1"/>
        <v>0</v>
      </c>
      <c r="L30" s="31">
        <f t="shared" si="2"/>
        <v>0</v>
      </c>
    </row>
    <row r="31" spans="1:12" ht="27" customHeight="1" thickBot="1">
      <c r="A31" s="6"/>
      <c r="B31" s="17"/>
      <c r="C31" s="7"/>
      <c r="D31" s="7"/>
      <c r="E31" s="8"/>
      <c r="F31" s="16"/>
      <c r="G31" s="33"/>
      <c r="H31" s="33"/>
      <c r="I31" s="33"/>
      <c r="J31" s="44" t="s">
        <v>70</v>
      </c>
      <c r="K31" s="45">
        <f>SUM(K7:K30)</f>
        <v>0</v>
      </c>
      <c r="L31" s="45">
        <f>SUM(L7:L30)</f>
        <v>0</v>
      </c>
    </row>
    <row r="32" spans="1:12" ht="19.5" thickBot="1">
      <c r="A32" s="1" t="s">
        <v>55</v>
      </c>
      <c r="G32" s="34"/>
      <c r="H32" s="34"/>
      <c r="I32" s="34"/>
      <c r="J32" s="35"/>
      <c r="K32" s="34"/>
      <c r="L32" s="36"/>
    </row>
    <row r="33" spans="1:14" ht="48.75" thickBot="1">
      <c r="A33" s="11" t="s">
        <v>56</v>
      </c>
      <c r="B33" s="70" t="s">
        <v>57</v>
      </c>
      <c r="C33" s="71"/>
      <c r="D33" s="10" t="s">
        <v>58</v>
      </c>
      <c r="E33" s="70" t="s">
        <v>5</v>
      </c>
      <c r="F33" s="71"/>
      <c r="G33" s="10" t="s">
        <v>59</v>
      </c>
      <c r="H33" s="10" t="s">
        <v>7</v>
      </c>
      <c r="I33" s="10" t="s">
        <v>66</v>
      </c>
      <c r="J33" s="69" t="s">
        <v>79</v>
      </c>
      <c r="K33" s="10" t="s">
        <v>6</v>
      </c>
      <c r="L33" s="11" t="s">
        <v>7</v>
      </c>
    </row>
    <row r="34" spans="1:14" thickBot="1">
      <c r="A34" s="27">
        <v>1</v>
      </c>
      <c r="B34" s="72">
        <v>2</v>
      </c>
      <c r="C34" s="73"/>
      <c r="D34" s="28">
        <v>3</v>
      </c>
      <c r="E34" s="72">
        <v>4</v>
      </c>
      <c r="F34" s="73"/>
      <c r="G34" s="37">
        <v>5</v>
      </c>
      <c r="H34" s="38">
        <v>6</v>
      </c>
      <c r="I34" s="38">
        <v>7</v>
      </c>
      <c r="J34" s="38">
        <v>8</v>
      </c>
      <c r="K34" s="38">
        <v>9</v>
      </c>
      <c r="L34" s="39">
        <v>10</v>
      </c>
    </row>
    <row r="35" spans="1:14" ht="26.25" customHeight="1" thickBot="1">
      <c r="A35" s="5" t="s">
        <v>60</v>
      </c>
      <c r="B35" s="74" t="s">
        <v>61</v>
      </c>
      <c r="C35" s="75"/>
      <c r="D35" s="52">
        <v>15</v>
      </c>
      <c r="E35" s="77" t="s">
        <v>83</v>
      </c>
      <c r="F35" s="78"/>
      <c r="G35" s="67"/>
      <c r="H35" s="64"/>
      <c r="I35" s="67">
        <f>G35+(H35*G35)</f>
        <v>0</v>
      </c>
      <c r="J35" s="40">
        <v>3</v>
      </c>
      <c r="K35" s="41">
        <f>D35*G35*J35</f>
        <v>0</v>
      </c>
      <c r="L35" s="42">
        <f>D35*I35*J35</f>
        <v>0</v>
      </c>
    </row>
    <row r="36" spans="1:14" ht="26.25" customHeight="1" thickBot="1">
      <c r="A36" s="5" t="s">
        <v>62</v>
      </c>
      <c r="B36" s="74" t="s">
        <v>63</v>
      </c>
      <c r="C36" s="75"/>
      <c r="D36" s="52">
        <v>13</v>
      </c>
      <c r="E36" s="77" t="s">
        <v>83</v>
      </c>
      <c r="F36" s="78"/>
      <c r="G36" s="67"/>
      <c r="H36" s="64"/>
      <c r="I36" s="67">
        <f t="shared" ref="I36:I38" si="3">G36+(H36*G36)</f>
        <v>0</v>
      </c>
      <c r="J36" s="40">
        <v>3</v>
      </c>
      <c r="K36" s="41">
        <f t="shared" ref="K36:K38" si="4">D36*G36*J36</f>
        <v>0</v>
      </c>
      <c r="L36" s="42">
        <f t="shared" ref="L36:L38" si="5">D36*I36*J36</f>
        <v>0</v>
      </c>
    </row>
    <row r="37" spans="1:14" ht="26.25" customHeight="1" thickBot="1">
      <c r="A37" s="5" t="s">
        <v>64</v>
      </c>
      <c r="B37" s="74" t="s">
        <v>61</v>
      </c>
      <c r="C37" s="75"/>
      <c r="D37" s="52">
        <v>5</v>
      </c>
      <c r="E37" s="77" t="s">
        <v>84</v>
      </c>
      <c r="F37" s="78"/>
      <c r="G37" s="67"/>
      <c r="H37" s="64"/>
      <c r="I37" s="67">
        <f t="shared" si="3"/>
        <v>0</v>
      </c>
      <c r="J37" s="40">
        <v>3</v>
      </c>
      <c r="K37" s="41">
        <f t="shared" si="4"/>
        <v>0</v>
      </c>
      <c r="L37" s="42">
        <f t="shared" si="5"/>
        <v>0</v>
      </c>
    </row>
    <row r="38" spans="1:14" ht="26.25" customHeight="1" thickBot="1">
      <c r="A38" s="5" t="s">
        <v>65</v>
      </c>
      <c r="B38" s="74" t="s">
        <v>63</v>
      </c>
      <c r="C38" s="75"/>
      <c r="D38" s="52">
        <v>2</v>
      </c>
      <c r="E38" s="77" t="s">
        <v>84</v>
      </c>
      <c r="F38" s="78"/>
      <c r="G38" s="67"/>
      <c r="H38" s="64"/>
      <c r="I38" s="67">
        <f t="shared" si="3"/>
        <v>0</v>
      </c>
      <c r="J38" s="40">
        <v>3</v>
      </c>
      <c r="K38" s="41">
        <f t="shared" si="4"/>
        <v>0</v>
      </c>
      <c r="L38" s="42">
        <f t="shared" si="5"/>
        <v>0</v>
      </c>
    </row>
    <row r="39" spans="1:14" ht="26.25" customHeight="1" thickBot="1">
      <c r="A39" s="24"/>
      <c r="B39" s="25"/>
      <c r="C39" s="25"/>
      <c r="D39" s="26"/>
      <c r="E39" s="26"/>
      <c r="F39" s="26"/>
      <c r="G39" s="43"/>
      <c r="H39" s="43"/>
      <c r="I39" s="43"/>
      <c r="J39" s="46" t="s">
        <v>70</v>
      </c>
      <c r="K39" s="47">
        <f>SUM(K35:K38)</f>
        <v>0</v>
      </c>
      <c r="L39" s="47">
        <f>SUM(L35:L38)</f>
        <v>0</v>
      </c>
    </row>
    <row r="40" spans="1:14" ht="15.75" thickBot="1"/>
    <row r="41" spans="1:14" ht="15.75" thickBot="1">
      <c r="C41" s="20" t="s">
        <v>75</v>
      </c>
      <c r="D41" s="21" t="s">
        <v>76</v>
      </c>
    </row>
    <row r="42" spans="1:14" ht="15.75" thickBot="1">
      <c r="A42" s="22" t="s">
        <v>60</v>
      </c>
      <c r="B42" s="18" t="s">
        <v>73</v>
      </c>
      <c r="C42" s="12">
        <f>K31</f>
        <v>0</v>
      </c>
      <c r="D42" s="12">
        <f>L31</f>
        <v>0</v>
      </c>
    </row>
    <row r="43" spans="1:14" ht="15.75" thickBot="1">
      <c r="A43" s="23" t="s">
        <v>62</v>
      </c>
      <c r="B43" s="19" t="s">
        <v>74</v>
      </c>
      <c r="C43" s="14">
        <f>K39</f>
        <v>0</v>
      </c>
      <c r="D43" s="14">
        <f>L39</f>
        <v>0</v>
      </c>
    </row>
    <row r="44" spans="1:14" ht="15.75" thickBot="1">
      <c r="B44" s="15" t="s">
        <v>77</v>
      </c>
      <c r="C44" s="13">
        <f>C42+C43</f>
        <v>0</v>
      </c>
      <c r="D44" s="13">
        <f>D42+D43</f>
        <v>0</v>
      </c>
    </row>
    <row r="46" spans="1:14" ht="14.25">
      <c r="A46" s="76" t="s">
        <v>80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4" ht="15" customHeight="1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N47" s="63"/>
    </row>
  </sheetData>
  <mergeCells count="27">
    <mergeCell ref="C2:J2"/>
    <mergeCell ref="G4:G5"/>
    <mergeCell ref="I4:I5"/>
    <mergeCell ref="A4:A5"/>
    <mergeCell ref="B4:B5"/>
    <mergeCell ref="C4:C5"/>
    <mergeCell ref="D4:D5"/>
    <mergeCell ref="E4:E5"/>
    <mergeCell ref="F4:F5"/>
    <mergeCell ref="K4:K5"/>
    <mergeCell ref="L4:L5"/>
    <mergeCell ref="A3:L3"/>
    <mergeCell ref="J4:J5"/>
    <mergeCell ref="H4:H5"/>
    <mergeCell ref="B33:C33"/>
    <mergeCell ref="B34:C34"/>
    <mergeCell ref="B35:C35"/>
    <mergeCell ref="A46:L47"/>
    <mergeCell ref="B36:C36"/>
    <mergeCell ref="B37:C37"/>
    <mergeCell ref="B38:C38"/>
    <mergeCell ref="E33:F33"/>
    <mergeCell ref="E34:F34"/>
    <mergeCell ref="E35:F35"/>
    <mergeCell ref="E36:F36"/>
    <mergeCell ref="E37:F37"/>
    <mergeCell ref="E38:F3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twysocki</dc:creator>
  <cp:lastModifiedBy>gchwaliszewska</cp:lastModifiedBy>
  <cp:lastPrinted>2023-02-17T10:34:27Z</cp:lastPrinted>
  <dcterms:created xsi:type="dcterms:W3CDTF">2023-01-12T11:53:46Z</dcterms:created>
  <dcterms:modified xsi:type="dcterms:W3CDTF">2023-02-17T12:26:24Z</dcterms:modified>
</cp:coreProperties>
</file>