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75" windowWidth="9570" windowHeight="6720" firstSheet="1" activeTab="1"/>
  </bookViews>
  <sheets>
    <sheet name="ilość na dzień 09.01.2014" sheetId="1" r:id="rId1"/>
    <sheet name="bielizna wielorazowa 09.04.14" sheetId="2" r:id="rId2"/>
    <sheet name="Operacyjna" sheetId="3" r:id="rId3"/>
  </sheets>
  <definedNames/>
  <calcPr fullCalcOnLoad="1"/>
</workbook>
</file>

<file path=xl/sharedStrings.xml><?xml version="1.0" encoding="utf-8"?>
<sst xmlns="http://schemas.openxmlformats.org/spreadsheetml/2006/main" count="98" uniqueCount="48">
  <si>
    <t>L.p.</t>
  </si>
  <si>
    <t>Asortyment</t>
  </si>
  <si>
    <t>j.m.</t>
  </si>
  <si>
    <t>ILOŚĆ 2014</t>
  </si>
  <si>
    <t xml:space="preserve">Cena j.netto </t>
  </si>
  <si>
    <t>Cena j. brutto</t>
  </si>
  <si>
    <t>Wartość netto</t>
  </si>
  <si>
    <t xml:space="preserve">Wartość brutto </t>
  </si>
  <si>
    <t>ODZIEŻ OCHRONNA</t>
  </si>
  <si>
    <t>Ubranie damskie białe</t>
  </si>
  <si>
    <t>kpl</t>
  </si>
  <si>
    <t>Ubranie damskie niebieskie</t>
  </si>
  <si>
    <t>Ubranie damskie zielone</t>
  </si>
  <si>
    <t>Ubranie męskie białe</t>
  </si>
  <si>
    <t>Ubranie męskie niebieskie</t>
  </si>
  <si>
    <t>Ubranie męskie zielone</t>
  </si>
  <si>
    <t>Obuwie profil. damskie</t>
  </si>
  <si>
    <t>para</t>
  </si>
  <si>
    <t>Obuwie profil. męskie</t>
  </si>
  <si>
    <t>szt</t>
  </si>
  <si>
    <t xml:space="preserve"> Cena j.netto</t>
  </si>
  <si>
    <t xml:space="preserve"> Cena j. brutto </t>
  </si>
  <si>
    <t>ilość</t>
  </si>
  <si>
    <t>wartość netto</t>
  </si>
  <si>
    <t>wartość brutto</t>
  </si>
  <si>
    <t>PLAN ZAKUPU ODZIEŻY OCHRONNEJ NA 2014 r.</t>
  </si>
  <si>
    <t>*</t>
  </si>
  <si>
    <r>
      <t xml:space="preserve">Podkład </t>
    </r>
    <r>
      <rPr>
        <sz val="10"/>
        <rFont val="Arial CE"/>
        <family val="2"/>
      </rPr>
      <t xml:space="preserve">160x80 cm brzegi cięte wykończone ściegiem krytym płaskim </t>
    </r>
  </si>
  <si>
    <r>
      <t>Poszewka</t>
    </r>
    <r>
      <rPr>
        <sz val="10"/>
        <rFont val="Arial CE"/>
        <family val="2"/>
      </rPr>
      <t xml:space="preserve"> -  80x70 cm zapinana na zakładkę hotelową o szerokości nie mniejszej niż 15 cm z węższej strony, brzegi cięte wykończone ściegiem krytym płaskim *</t>
    </r>
  </si>
  <si>
    <r>
      <t>Buty operacyjne</t>
    </r>
    <r>
      <rPr>
        <sz val="10"/>
        <rFont val="Arial CE"/>
        <family val="2"/>
      </rPr>
      <t xml:space="preserve"> w kolorze zielonym, wykonane z materiału termoplastycznego, nadające się do mycia, dezynfekcji i sterylizacji  w temp. do 134</t>
    </r>
    <r>
      <rPr>
        <vertAlign val="superscript"/>
        <sz val="10"/>
        <rFont val="Arial CE"/>
        <family val="2"/>
      </rPr>
      <t>0</t>
    </r>
    <r>
      <rPr>
        <sz val="10"/>
        <rFont val="Arial CE"/>
        <family val="2"/>
      </rPr>
      <t xml:space="preserve"> C. Antyelektrostatyczne, z bieżnikiem antypoślizgowym, kształt anatomiczny, otwory zapewniające wymianę powietrza.</t>
    </r>
  </si>
  <si>
    <r>
      <t>Poduszki o rozmiarze</t>
    </r>
    <r>
      <rPr>
        <sz val="10"/>
        <rFont val="Arial CE"/>
        <family val="2"/>
      </rPr>
      <t xml:space="preserve"> 80 x 70 cm. Wypełnione kulkami z silikonu. Poszycie z mikrofibry z możliwością prania w temperaturze  95°C. </t>
    </r>
  </si>
  <si>
    <t>UWAGI</t>
  </si>
  <si>
    <t>Nadruk na pościeli w kolorze granatowym ? wzdłuż pościeli o treści:"Szpital im.T. Marciniaka" wysokość liter 8-10 cm. Nadruk ma być umieszczony z obu stron poszwy i poszewki, a na prześcieradle jednostronnie.</t>
  </si>
  <si>
    <t>Załącznik nr 3</t>
  </si>
  <si>
    <r>
      <t xml:space="preserve">Poszwa duża </t>
    </r>
    <r>
      <rPr>
        <sz val="10"/>
        <rFont val="Arial CE"/>
        <family val="2"/>
      </rPr>
      <t>205x160 cm, zapinana na zakładkę hotelową nie mniejsza niż 25 cm z węższej strony, brzegi cięte wykończone ściegiem krytym płaskim *</t>
    </r>
  </si>
  <si>
    <r>
      <t>Poduszki o rozmiarze</t>
    </r>
    <r>
      <rPr>
        <sz val="10"/>
        <rFont val="Arial CE"/>
        <family val="2"/>
      </rPr>
      <t xml:space="preserve"> 40 x 40 cm typu Jasiek. Wypełnione kulkami z silikonu. Poszycie z mikrofibry z możliwością prania w temperaturze  95°C. </t>
    </r>
  </si>
  <si>
    <r>
      <t>Uniform medyczny -uszyty z tkaniny 65% poliestru+35% bawełna (+/- 5%) o kurczliwości do 3%, gramatura 175 g/m2 (+/-10 g/m2), temperatura prania 90°C,</t>
    </r>
    <r>
      <rPr>
        <sz val="10"/>
        <rFont val="Arial CE"/>
        <family val="0"/>
      </rPr>
      <t xml:space="preserve"> kolor niebieski lub zielony, rozmiary uniwersalne UNISEX S-M-L-XL-XXL, bluza wkładana przez głowę, zakrywająca biodra z rozcięciami na bokach,  wycięcie pod szyją w dekolt typu V-neck, rękaw krótki, dwie kieszenie z przodu bluzy o wym.17cmx19cm(± 1cm). Spodnie długie na gumce, nogawki proste. </t>
    </r>
  </si>
  <si>
    <t>Pakiet nr 1</t>
  </si>
  <si>
    <t>Pakiet nr 2</t>
  </si>
  <si>
    <t xml:space="preserve">Pakiet nr 3 </t>
  </si>
  <si>
    <t>Pakiet nr 4</t>
  </si>
  <si>
    <t>Wymogi dla tkaniny na asortyment pościelowy: Pozycja 1,2,3,4</t>
  </si>
  <si>
    <t>Pakiet nr 5</t>
  </si>
  <si>
    <r>
      <t>Koc szpitalny- wymiary</t>
    </r>
    <r>
      <rPr>
        <sz val="10"/>
        <rFont val="Arial CE"/>
        <family val="0"/>
      </rPr>
      <t>150x200 cm,wykonane z bawełny 16 % (+/- 5%) i akrylu 84% (+/- 5%),gramatura min. 430 g/m2 (+/- 5%).</t>
    </r>
  </si>
  <si>
    <r>
      <t xml:space="preserve">Obuwie ochronne - operacyjne  </t>
    </r>
    <r>
      <rPr>
        <sz val="10"/>
        <rFont val="Arial CE"/>
        <family val="0"/>
      </rPr>
      <t xml:space="preserve"> -  unisex wykonane z elastycznego tworzywa sztucznego, odpornego na działanie detergentów, środków dezynfekcyjnych i wody. Obuwie jednorodne, wykonane z jednego odlewu, wolne od klejenia oraz innego rodzaju łączenia poszczególnych elementów, nienasiąkliwe, nieprzemakalne. Obuwie ma zapewniać wysoki komfort użytkowania być antypoślizgowe, antystatyczne, bez wkładki wewnętrznej. Kształt obuwia anatomicznie wyprofilowany, styk ze stopą w części palców oraz śródstopia. Po obu stronach bocznych otwory wentylacyjne. Obuwie nadające się do mycia i dezynfekcji w myjniach w temp. max.do 90°C.  Rozmiar dostarczonego obuwia od nr 35 do nr 48. </t>
    </r>
  </si>
  <si>
    <r>
      <t>Piżama dla dorosłych</t>
    </r>
    <r>
      <rPr>
        <sz val="10"/>
        <rFont val="Arial CE"/>
        <family val="2"/>
      </rPr>
      <t>, bluza z guzikami (nie mniej niż  4 szt) zapinanymi z przodu, spodnie na gumce, materiał flanela - bawełna100 %, kurczliwość 5% (+/- 1%) lub elanobawełna - poliester 48% i bawełna 52% (+/- 5%), kurczliwość do 5% (+/- 1%).  Rozmiary S, L, XL i XXL.</t>
    </r>
  </si>
  <si>
    <r>
      <t>Prześcieradło</t>
    </r>
    <r>
      <rPr>
        <sz val="10"/>
        <rFont val="Arial CE"/>
        <family val="2"/>
      </rPr>
      <t xml:space="preserve"> - 225x165cm brzegi cięte wykończone ściegiem krytym płaskim *</t>
    </r>
  </si>
  <si>
    <r>
      <t>Tkanina – elanobawełna poliester 65 % bawełna 35 % (+/- 5%), gramatura 150 g/m²(+/-10 g/m²)  pranie w temp. max do 95°C, kurczliwości do 3%,  temperatura obróbki termicznej do 200</t>
    </r>
    <r>
      <rPr>
        <sz val="10"/>
        <rFont val="Arial"/>
        <family val="0"/>
      </rPr>
      <t>°</t>
    </r>
    <r>
      <rPr>
        <sz val="10"/>
        <rFont val="Arial CE"/>
        <family val="2"/>
      </rPr>
      <t xml:space="preserve"> C, kolor biały.</t>
    </r>
  </si>
</sst>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000"/>
    <numFmt numFmtId="165" formatCode="0.00000000"/>
    <numFmt numFmtId="166" formatCode="0.000000"/>
    <numFmt numFmtId="167" formatCode="0.00000"/>
    <numFmt numFmtId="168" formatCode="0.0000"/>
    <numFmt numFmtId="169" formatCode="0.000"/>
    <numFmt numFmtId="170" formatCode="#,##0.0"/>
  </numFmts>
  <fonts count="12">
    <font>
      <sz val="10"/>
      <name val="Arial CE"/>
      <family val="0"/>
    </font>
    <font>
      <b/>
      <sz val="11"/>
      <color indexed="18"/>
      <name val="Arial CE"/>
      <family val="2"/>
    </font>
    <font>
      <sz val="9"/>
      <name val="Arial CE"/>
      <family val="2"/>
    </font>
    <font>
      <sz val="9"/>
      <color indexed="18"/>
      <name val="Arial CE"/>
      <family val="2"/>
    </font>
    <font>
      <b/>
      <sz val="9"/>
      <color indexed="18"/>
      <name val="Arial CE"/>
      <family val="2"/>
    </font>
    <font>
      <b/>
      <sz val="9"/>
      <name val="Arial CE"/>
      <family val="2"/>
    </font>
    <font>
      <sz val="10"/>
      <color indexed="18"/>
      <name val="Arial CE"/>
      <family val="2"/>
    </font>
    <font>
      <b/>
      <sz val="11"/>
      <name val="Arial CE"/>
      <family val="2"/>
    </font>
    <font>
      <vertAlign val="superscript"/>
      <sz val="10"/>
      <name val="Arial CE"/>
      <family val="2"/>
    </font>
    <font>
      <b/>
      <sz val="10"/>
      <name val="Arial CE"/>
      <family val="0"/>
    </font>
    <font>
      <sz val="8"/>
      <name val="Arial CE"/>
      <family val="0"/>
    </font>
    <font>
      <sz val="10"/>
      <name val="Arial"/>
      <family val="0"/>
    </font>
  </fonts>
  <fills count="2">
    <fill>
      <patternFill/>
    </fill>
    <fill>
      <patternFill patternType="gray125"/>
    </fill>
  </fills>
  <borders count="8">
    <border>
      <left/>
      <right/>
      <top/>
      <bottom/>
      <diagonal/>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medium"/>
      <right>
        <color indexed="63"/>
      </right>
      <top style="medium"/>
      <bottom style="medium"/>
    </border>
    <border>
      <left style="medium"/>
      <right style="medium"/>
      <top style="medium"/>
      <bottom style="mediu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8">
    <xf numFmtId="0" fontId="0" fillId="0" borderId="0" xfId="0" applyAlignment="1">
      <alignment/>
    </xf>
    <xf numFmtId="0" fontId="0" fillId="0" borderId="1" xfId="0" applyFont="1" applyBorder="1" applyAlignment="1">
      <alignment horizontal="center" vertical="center" wrapText="1"/>
    </xf>
    <xf numFmtId="3" fontId="2" fillId="0" borderId="1" xfId="0" applyNumberFormat="1" applyFont="1" applyBorder="1" applyAlignment="1">
      <alignment horizontal="center" vertical="center" textRotation="90" wrapText="1"/>
    </xf>
    <xf numFmtId="0" fontId="0" fillId="0" borderId="1" xfId="0" applyFont="1" applyBorder="1" applyAlignment="1">
      <alignment horizontal="center" vertical="center" textRotation="90" wrapText="1"/>
    </xf>
    <xf numFmtId="0" fontId="0" fillId="0" borderId="0" xfId="0" applyAlignment="1">
      <alignment vertical="center" wrapText="1"/>
    </xf>
    <xf numFmtId="0" fontId="3" fillId="0" borderId="2" xfId="0" applyFont="1" applyBorder="1" applyAlignment="1">
      <alignment vertical="center"/>
    </xf>
    <xf numFmtId="0" fontId="4" fillId="0" borderId="0" xfId="0" applyFont="1" applyBorder="1" applyAlignment="1">
      <alignment vertical="center"/>
    </xf>
    <xf numFmtId="0" fontId="3" fillId="0" borderId="0" xfId="0" applyFont="1" applyBorder="1" applyAlignment="1">
      <alignment vertical="center"/>
    </xf>
    <xf numFmtId="0" fontId="2" fillId="0" borderId="1" xfId="0" applyFont="1" applyBorder="1" applyAlignment="1">
      <alignment vertical="center"/>
    </xf>
    <xf numFmtId="3" fontId="5" fillId="0" borderId="1" xfId="0" applyNumberFormat="1" applyFont="1" applyBorder="1" applyAlignment="1">
      <alignment horizontal="center" vertical="center"/>
    </xf>
    <xf numFmtId="4" fontId="2" fillId="0" borderId="1" xfId="0" applyNumberFormat="1" applyFont="1" applyBorder="1" applyAlignment="1">
      <alignment horizontal="center" vertical="center"/>
    </xf>
    <xf numFmtId="4" fontId="2" fillId="0" borderId="1" xfId="0" applyNumberFormat="1" applyFont="1" applyBorder="1" applyAlignment="1">
      <alignment vertical="center"/>
    </xf>
    <xf numFmtId="0" fontId="2" fillId="0" borderId="0" xfId="0" applyFont="1" applyAlignment="1">
      <alignment vertical="center"/>
    </xf>
    <xf numFmtId="3" fontId="5" fillId="0" borderId="3" xfId="0" applyNumberFormat="1" applyFont="1" applyBorder="1" applyAlignment="1">
      <alignment horizontal="center" vertical="center"/>
    </xf>
    <xf numFmtId="4" fontId="2" fillId="0" borderId="3" xfId="0" applyNumberFormat="1" applyFont="1" applyBorder="1" applyAlignment="1">
      <alignment vertical="center"/>
    </xf>
    <xf numFmtId="4" fontId="2" fillId="0" borderId="4" xfId="0" applyNumberFormat="1" applyFont="1" applyBorder="1" applyAlignment="1">
      <alignment vertical="center"/>
    </xf>
    <xf numFmtId="4" fontId="4" fillId="0" borderId="5" xfId="0" applyNumberFormat="1" applyFont="1" applyBorder="1" applyAlignment="1">
      <alignment vertical="center"/>
    </xf>
    <xf numFmtId="4" fontId="4" fillId="0" borderId="6" xfId="0" applyNumberFormat="1" applyFont="1" applyBorder="1" applyAlignment="1">
      <alignment vertical="center"/>
    </xf>
    <xf numFmtId="0" fontId="3" fillId="0" borderId="0" xfId="0" applyFont="1" applyAlignment="1">
      <alignment vertical="center"/>
    </xf>
    <xf numFmtId="0" fontId="0" fillId="0" borderId="0" xfId="0" applyAlignment="1">
      <alignment vertical="center"/>
    </xf>
    <xf numFmtId="0" fontId="0"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0" fillId="0" borderId="1" xfId="0" applyFont="1" applyFill="1" applyBorder="1" applyAlignment="1">
      <alignment horizontal="center" vertical="center"/>
    </xf>
    <xf numFmtId="2" fontId="0" fillId="0" borderId="1" xfId="0" applyNumberFormat="1" applyFont="1" applyFill="1" applyBorder="1" applyAlignment="1">
      <alignment horizontal="center" vertical="center"/>
    </xf>
    <xf numFmtId="4" fontId="6" fillId="0" borderId="2" xfId="0" applyNumberFormat="1" applyFont="1" applyFill="1" applyBorder="1" applyAlignment="1">
      <alignment horizontal="right" vertical="center"/>
    </xf>
    <xf numFmtId="4" fontId="0" fillId="0" borderId="1" xfId="0" applyNumberFormat="1" applyFont="1" applyBorder="1" applyAlignment="1">
      <alignment vertical="center"/>
    </xf>
    <xf numFmtId="0" fontId="0" fillId="0" borderId="0" xfId="0" applyFont="1" applyAlignment="1">
      <alignment vertical="center"/>
    </xf>
    <xf numFmtId="4" fontId="7" fillId="0" borderId="1" xfId="0" applyNumberFormat="1" applyFont="1" applyBorder="1" applyAlignment="1">
      <alignment vertical="center"/>
    </xf>
    <xf numFmtId="0" fontId="0" fillId="0" borderId="0" xfId="0" applyNumberFormat="1" applyFont="1" applyAlignment="1">
      <alignment vertical="center" wrapText="1"/>
    </xf>
    <xf numFmtId="0" fontId="0" fillId="0" borderId="0" xfId="0" applyFont="1" applyAlignment="1">
      <alignment horizontal="right" vertical="center"/>
    </xf>
    <xf numFmtId="0" fontId="9" fillId="0" borderId="0" xfId="0" applyFont="1" applyAlignment="1">
      <alignment vertical="center"/>
    </xf>
    <xf numFmtId="0" fontId="9" fillId="0" borderId="1" xfId="0" applyFont="1" applyFill="1" applyBorder="1" applyAlignment="1">
      <alignment vertical="center" wrapText="1"/>
    </xf>
    <xf numFmtId="0" fontId="9" fillId="0" borderId="2" xfId="0" applyFont="1" applyFill="1" applyBorder="1" applyAlignment="1">
      <alignment vertical="center" wrapText="1"/>
    </xf>
    <xf numFmtId="0" fontId="9" fillId="0" borderId="1" xfId="0" applyFont="1" applyBorder="1" applyAlignment="1">
      <alignment horizontal="left" vertical="center" wrapText="1"/>
    </xf>
    <xf numFmtId="0" fontId="0" fillId="0" borderId="1" xfId="0" applyBorder="1" applyAlignment="1">
      <alignment vertical="center"/>
    </xf>
    <xf numFmtId="0" fontId="0" fillId="0" borderId="1" xfId="0" applyBorder="1" applyAlignment="1">
      <alignment horizontal="center" vertical="center"/>
    </xf>
    <xf numFmtId="0" fontId="10" fillId="0" borderId="1" xfId="0" applyFont="1" applyBorder="1" applyAlignment="1">
      <alignment vertical="center" wrapText="1"/>
    </xf>
    <xf numFmtId="0" fontId="2" fillId="0" borderId="0" xfId="0" applyFont="1" applyAlignment="1">
      <alignment vertical="center" wrapText="1"/>
    </xf>
    <xf numFmtId="170" fontId="0" fillId="0" borderId="1" xfId="0" applyNumberFormat="1" applyFont="1" applyBorder="1" applyAlignment="1">
      <alignment horizontal="left" vertical="center" indent="1"/>
    </xf>
    <xf numFmtId="4" fontId="0" fillId="0" borderId="1" xfId="0" applyNumberFormat="1" applyFont="1" applyFill="1" applyBorder="1" applyAlignment="1">
      <alignment vertical="center"/>
    </xf>
    <xf numFmtId="4" fontId="0" fillId="0" borderId="0" xfId="0" applyNumberFormat="1" applyAlignment="1">
      <alignment vertical="center"/>
    </xf>
    <xf numFmtId="0" fontId="9" fillId="0" borderId="1" xfId="0" applyFont="1" applyBorder="1" applyAlignment="1">
      <alignment vertical="center" wrapText="1"/>
    </xf>
    <xf numFmtId="0" fontId="9" fillId="0" borderId="1"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0" fillId="0" borderId="1" xfId="0" applyFont="1" applyBorder="1" applyAlignment="1">
      <alignment vertical="center"/>
    </xf>
    <xf numFmtId="4" fontId="7" fillId="0" borderId="1" xfId="0" applyNumberFormat="1" applyFont="1" applyFill="1" applyBorder="1" applyAlignment="1">
      <alignment vertical="center"/>
    </xf>
    <xf numFmtId="0" fontId="0" fillId="0" borderId="0" xfId="0" applyFont="1" applyFill="1" applyBorder="1" applyAlignment="1">
      <alignment horizontal="center" vertical="center"/>
    </xf>
    <xf numFmtId="0" fontId="9" fillId="0" borderId="0" xfId="0" applyFont="1" applyFill="1" applyBorder="1" applyAlignment="1">
      <alignment vertical="center" wrapText="1"/>
    </xf>
    <xf numFmtId="2" fontId="0" fillId="0" borderId="0" xfId="0" applyNumberFormat="1" applyFont="1" applyFill="1" applyBorder="1" applyAlignment="1">
      <alignment horizontal="center" vertical="center"/>
    </xf>
    <xf numFmtId="4" fontId="6" fillId="0" borderId="0" xfId="0" applyNumberFormat="1" applyFont="1" applyFill="1" applyBorder="1" applyAlignment="1">
      <alignment horizontal="right" vertical="center"/>
    </xf>
    <xf numFmtId="4" fontId="0" fillId="0" borderId="0" xfId="0" applyNumberFormat="1" applyFont="1" applyFill="1" applyBorder="1" applyAlignment="1">
      <alignment vertical="center"/>
    </xf>
    <xf numFmtId="0" fontId="10" fillId="0" borderId="0" xfId="0" applyFont="1" applyBorder="1" applyAlignment="1">
      <alignment vertical="center" wrapText="1"/>
    </xf>
    <xf numFmtId="4" fontId="6" fillId="0" borderId="1" xfId="0" applyNumberFormat="1" applyFont="1" applyFill="1" applyBorder="1" applyAlignment="1">
      <alignment horizontal="right" vertical="center"/>
    </xf>
    <xf numFmtId="0" fontId="0" fillId="0" borderId="0" xfId="0" applyBorder="1" applyAlignment="1">
      <alignment vertical="center"/>
    </xf>
    <xf numFmtId="4" fontId="0" fillId="0" borderId="0" xfId="0" applyNumberFormat="1" applyFont="1" applyBorder="1" applyAlignment="1">
      <alignment vertical="center"/>
    </xf>
    <xf numFmtId="0" fontId="9" fillId="0" borderId="1" xfId="0" applyFont="1" applyBorder="1" applyAlignment="1">
      <alignment horizontal="center" vertical="center" wrapText="1"/>
    </xf>
    <xf numFmtId="170" fontId="0" fillId="0" borderId="0" xfId="0" applyNumberFormat="1" applyFont="1" applyBorder="1" applyAlignment="1">
      <alignment horizontal="left" vertical="center" indent="1"/>
    </xf>
    <xf numFmtId="0" fontId="1" fillId="0" borderId="0" xfId="0" applyFont="1" applyAlignment="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_ftnref1"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3"/>
  <sheetViews>
    <sheetView workbookViewId="0" topLeftCell="A1">
      <selection activeCell="I18" sqref="I18"/>
    </sheetView>
  </sheetViews>
  <sheetFormatPr defaultColWidth="9.00390625" defaultRowHeight="12.75"/>
  <cols>
    <col min="1" max="1" width="2.875" style="0" customWidth="1"/>
    <col min="2" max="2" width="24.625" style="0" customWidth="1"/>
    <col min="3" max="3" width="3.875" style="0" customWidth="1"/>
    <col min="4" max="6" width="7.375" style="0" customWidth="1"/>
    <col min="7" max="7" width="12.75390625" style="0" customWidth="1"/>
    <col min="8" max="9" width="10.625" style="0" customWidth="1"/>
  </cols>
  <sheetData>
    <row r="1" ht="12.75">
      <c r="G1" t="s">
        <v>33</v>
      </c>
    </row>
    <row r="2" spans="1:9" ht="33" customHeight="1">
      <c r="A2" s="57" t="s">
        <v>25</v>
      </c>
      <c r="B2" s="57"/>
      <c r="C2" s="57"/>
      <c r="D2" s="57"/>
      <c r="E2" s="57"/>
      <c r="F2" s="57"/>
      <c r="G2" s="57"/>
      <c r="H2" s="57"/>
      <c r="I2" s="57"/>
    </row>
    <row r="3" spans="1:9" s="4" customFormat="1" ht="77.25" customHeight="1">
      <c r="A3" s="1" t="s">
        <v>0</v>
      </c>
      <c r="B3" s="1" t="s">
        <v>1</v>
      </c>
      <c r="C3" s="1" t="s">
        <v>2</v>
      </c>
      <c r="D3" s="2" t="s">
        <v>3</v>
      </c>
      <c r="E3" s="3" t="s">
        <v>4</v>
      </c>
      <c r="F3" s="3" t="s">
        <v>5</v>
      </c>
      <c r="G3" s="3" t="s">
        <v>6</v>
      </c>
      <c r="H3" s="3" t="s">
        <v>6</v>
      </c>
      <c r="I3" s="3" t="s">
        <v>7</v>
      </c>
    </row>
    <row r="4" spans="1:2" s="7" customFormat="1" ht="15.75" customHeight="1">
      <c r="A4" s="5"/>
      <c r="B4" s="6" t="s">
        <v>8</v>
      </c>
    </row>
    <row r="5" spans="1:9" s="12" customFormat="1" ht="16.5" customHeight="1">
      <c r="A5" s="8">
        <v>1</v>
      </c>
      <c r="B5" s="8" t="s">
        <v>9</v>
      </c>
      <c r="C5" s="8" t="s">
        <v>10</v>
      </c>
      <c r="D5" s="9">
        <v>144</v>
      </c>
      <c r="E5" s="10">
        <f>SUM(F5/1.23)</f>
        <v>133.130081300813</v>
      </c>
      <c r="F5" s="11">
        <v>163.75</v>
      </c>
      <c r="G5" s="11">
        <f>SUM(D5*E5)</f>
        <v>19170.73170731707</v>
      </c>
      <c r="H5" s="11">
        <f>SUM(D5*E5)</f>
        <v>19170.73170731707</v>
      </c>
      <c r="I5" s="11">
        <f>SUM(D5*F5)</f>
        <v>23580</v>
      </c>
    </row>
    <row r="6" spans="1:9" s="12" customFormat="1" ht="16.5" customHeight="1">
      <c r="A6" s="8">
        <v>2</v>
      </c>
      <c r="B6" s="8" t="s">
        <v>11</v>
      </c>
      <c r="C6" s="8" t="s">
        <v>10</v>
      </c>
      <c r="D6" s="9">
        <v>605</v>
      </c>
      <c r="E6" s="10">
        <f aca="true" t="shared" si="0" ref="E6:E12">SUM(F6/1.23)</f>
        <v>133.130081300813</v>
      </c>
      <c r="F6" s="11">
        <v>163.75</v>
      </c>
      <c r="G6" s="11">
        <f aca="true" t="shared" si="1" ref="G6:G12">SUM(D6*E6)</f>
        <v>80543.69918699187</v>
      </c>
      <c r="H6" s="11">
        <f aca="true" t="shared" si="2" ref="H6:H12">SUM(D6*E6)</f>
        <v>80543.69918699187</v>
      </c>
      <c r="I6" s="11">
        <f aca="true" t="shared" si="3" ref="I6:I12">SUM(D6*F6)</f>
        <v>99068.75</v>
      </c>
    </row>
    <row r="7" spans="1:9" s="12" customFormat="1" ht="16.5" customHeight="1">
      <c r="A7" s="8">
        <v>3</v>
      </c>
      <c r="B7" s="8" t="s">
        <v>12</v>
      </c>
      <c r="C7" s="8" t="s">
        <v>10</v>
      </c>
      <c r="D7" s="13">
        <v>125</v>
      </c>
      <c r="E7" s="10">
        <f t="shared" si="0"/>
        <v>133.130081300813</v>
      </c>
      <c r="F7" s="11">
        <v>163.75</v>
      </c>
      <c r="G7" s="11">
        <f t="shared" si="1"/>
        <v>16641.260162601626</v>
      </c>
      <c r="H7" s="11">
        <f t="shared" si="2"/>
        <v>16641.260162601626</v>
      </c>
      <c r="I7" s="11">
        <f t="shared" si="3"/>
        <v>20468.75</v>
      </c>
    </row>
    <row r="8" spans="1:9" s="12" customFormat="1" ht="16.5" customHeight="1">
      <c r="A8" s="8">
        <v>4</v>
      </c>
      <c r="B8" s="8" t="s">
        <v>13</v>
      </c>
      <c r="C8" s="8" t="s">
        <v>10</v>
      </c>
      <c r="D8" s="13">
        <v>122</v>
      </c>
      <c r="E8" s="10">
        <f t="shared" si="0"/>
        <v>133.130081300813</v>
      </c>
      <c r="F8" s="11">
        <v>163.75</v>
      </c>
      <c r="G8" s="11">
        <f t="shared" si="1"/>
        <v>16241.869918699187</v>
      </c>
      <c r="H8" s="11">
        <f t="shared" si="2"/>
        <v>16241.869918699187</v>
      </c>
      <c r="I8" s="11">
        <f t="shared" si="3"/>
        <v>19977.5</v>
      </c>
    </row>
    <row r="9" spans="1:9" s="12" customFormat="1" ht="16.5" customHeight="1">
      <c r="A9" s="8">
        <v>5</v>
      </c>
      <c r="B9" s="8" t="s">
        <v>14</v>
      </c>
      <c r="C9" s="8" t="s">
        <v>10</v>
      </c>
      <c r="D9" s="13">
        <v>21</v>
      </c>
      <c r="E9" s="10">
        <f t="shared" si="0"/>
        <v>133.130081300813</v>
      </c>
      <c r="F9" s="11">
        <v>163.75</v>
      </c>
      <c r="G9" s="11">
        <f t="shared" si="1"/>
        <v>2795.731707317073</v>
      </c>
      <c r="H9" s="11">
        <f t="shared" si="2"/>
        <v>2795.731707317073</v>
      </c>
      <c r="I9" s="11">
        <f t="shared" si="3"/>
        <v>3438.75</v>
      </c>
    </row>
    <row r="10" spans="1:9" s="12" customFormat="1" ht="16.5" customHeight="1">
      <c r="A10" s="8">
        <v>6</v>
      </c>
      <c r="B10" s="8" t="s">
        <v>15</v>
      </c>
      <c r="C10" s="8" t="s">
        <v>10</v>
      </c>
      <c r="D10" s="13">
        <v>68</v>
      </c>
      <c r="E10" s="10">
        <f t="shared" si="0"/>
        <v>133.130081300813</v>
      </c>
      <c r="F10" s="11">
        <v>163.75</v>
      </c>
      <c r="G10" s="11">
        <f t="shared" si="1"/>
        <v>9052.845528455284</v>
      </c>
      <c r="H10" s="11">
        <f t="shared" si="2"/>
        <v>9052.845528455284</v>
      </c>
      <c r="I10" s="11">
        <f t="shared" si="3"/>
        <v>11135</v>
      </c>
    </row>
    <row r="11" spans="1:9" s="12" customFormat="1" ht="16.5" customHeight="1">
      <c r="A11" s="8">
        <v>7</v>
      </c>
      <c r="B11" s="8" t="s">
        <v>16</v>
      </c>
      <c r="C11" s="8" t="s">
        <v>17</v>
      </c>
      <c r="D11" s="13">
        <f>SUM(D5:D7)</f>
        <v>874</v>
      </c>
      <c r="E11" s="10">
        <f t="shared" si="0"/>
        <v>55.983739837398375</v>
      </c>
      <c r="F11" s="14">
        <v>68.86</v>
      </c>
      <c r="G11" s="11">
        <f t="shared" si="1"/>
        <v>48929.78861788618</v>
      </c>
      <c r="H11" s="11">
        <f t="shared" si="2"/>
        <v>48929.78861788618</v>
      </c>
      <c r="I11" s="11">
        <f t="shared" si="3"/>
        <v>60183.64</v>
      </c>
    </row>
    <row r="12" spans="1:9" s="12" customFormat="1" ht="16.5" customHeight="1" thickBot="1">
      <c r="A12" s="8">
        <v>8</v>
      </c>
      <c r="B12" s="8" t="s">
        <v>18</v>
      </c>
      <c r="C12" s="8" t="s">
        <v>17</v>
      </c>
      <c r="D12" s="9">
        <f>SUM(D8:D10)</f>
        <v>211</v>
      </c>
      <c r="E12" s="10">
        <f t="shared" si="0"/>
        <v>50.82113821138211</v>
      </c>
      <c r="F12" s="11">
        <v>62.51</v>
      </c>
      <c r="G12" s="15">
        <f t="shared" si="1"/>
        <v>10723.260162601626</v>
      </c>
      <c r="H12" s="11">
        <f t="shared" si="2"/>
        <v>10723.260162601626</v>
      </c>
      <c r="I12" s="11">
        <f t="shared" si="3"/>
        <v>13189.609999999999</v>
      </c>
    </row>
    <row r="13" spans="1:9" s="18" customFormat="1" ht="18" customHeight="1" thickBot="1">
      <c r="A13" s="6"/>
      <c r="B13" s="6"/>
      <c r="C13" s="7"/>
      <c r="D13" s="7"/>
      <c r="E13" s="7"/>
      <c r="F13" s="7"/>
      <c r="G13" s="16">
        <f>SUM(G5:G12)</f>
        <v>204099.1869918699</v>
      </c>
      <c r="H13" s="16">
        <f>SUM(H5:H12)</f>
        <v>204099.1869918699</v>
      </c>
      <c r="I13" s="17">
        <f>SUM(I5:I12)</f>
        <v>251042</v>
      </c>
    </row>
    <row r="14" s="19" customFormat="1" ht="12.75"/>
    <row r="15" s="19" customFormat="1" ht="12.75"/>
    <row r="16" s="19" customFormat="1" ht="12.75"/>
    <row r="17" s="19" customFormat="1" ht="12.75"/>
    <row r="18" s="19" customFormat="1" ht="12.75"/>
    <row r="19" s="19" customFormat="1" ht="12.75"/>
    <row r="20" s="19" customFormat="1" ht="12.75"/>
    <row r="21" s="19" customFormat="1" ht="12.75"/>
    <row r="22" s="19" customFormat="1" ht="12.75"/>
    <row r="23" s="19" customFormat="1" ht="12.75"/>
    <row r="24" s="19" customFormat="1" ht="12.75"/>
    <row r="25" s="19" customFormat="1" ht="12.75"/>
    <row r="26" s="19" customFormat="1" ht="12.75"/>
    <row r="27" s="19" customFormat="1" ht="12.75"/>
    <row r="28" s="19" customFormat="1" ht="12.75"/>
    <row r="29" s="19" customFormat="1" ht="12.75"/>
    <row r="30" s="19" customFormat="1" ht="12.75"/>
    <row r="31" s="19" customFormat="1" ht="12.75"/>
    <row r="32" s="19" customFormat="1" ht="12.75"/>
    <row r="33" s="19" customFormat="1" ht="12.75"/>
    <row r="34" s="19" customFormat="1" ht="12.75"/>
    <row r="35" s="19" customFormat="1" ht="12.75"/>
    <row r="36" s="19" customFormat="1" ht="12.75"/>
    <row r="37" s="19" customFormat="1" ht="12.75"/>
    <row r="38" s="19" customFormat="1" ht="12.75"/>
    <row r="39" s="19" customFormat="1" ht="12.75"/>
    <row r="40" s="19" customFormat="1" ht="12.75"/>
    <row r="41" s="19" customFormat="1" ht="12.75"/>
    <row r="42" s="19" customFormat="1" ht="12.75"/>
    <row r="43" s="19" customFormat="1" ht="12.75"/>
    <row r="44" s="19" customFormat="1" ht="12.75"/>
    <row r="45" s="19" customFormat="1" ht="12.75"/>
    <row r="46" s="19" customFormat="1" ht="12.75"/>
    <row r="47" s="19" customFormat="1" ht="12.75"/>
    <row r="48" s="19" customFormat="1" ht="12.75"/>
    <row r="49" s="19" customFormat="1" ht="12.75"/>
    <row r="50" s="19" customFormat="1" ht="12.75"/>
    <row r="51" s="19" customFormat="1" ht="12.75"/>
    <row r="52" s="19" customFormat="1" ht="12.75"/>
    <row r="53" s="19" customFormat="1" ht="12.75"/>
    <row r="54" s="19" customFormat="1" ht="12.75"/>
    <row r="55" s="19" customFormat="1" ht="12.75"/>
    <row r="56" s="19" customFormat="1" ht="12.75"/>
    <row r="57" s="19" customFormat="1" ht="12.75"/>
    <row r="58" s="19" customFormat="1" ht="12.75"/>
    <row r="59" s="19" customFormat="1" ht="12.75"/>
    <row r="60" s="19" customFormat="1" ht="12.75"/>
    <row r="61" s="19" customFormat="1" ht="12.75"/>
    <row r="62" s="19" customFormat="1" ht="12.75"/>
    <row r="63" s="19" customFormat="1" ht="12.75"/>
    <row r="64" s="19" customFormat="1" ht="12.75"/>
    <row r="65" s="19" customFormat="1" ht="12.75"/>
    <row r="66" s="19" customFormat="1" ht="12.75"/>
    <row r="67" s="19" customFormat="1" ht="12.75"/>
    <row r="68" s="19" customFormat="1" ht="12.75"/>
    <row r="69" s="19" customFormat="1" ht="12.75"/>
    <row r="70" s="19" customFormat="1" ht="12.75"/>
    <row r="71" s="19" customFormat="1" ht="12.75"/>
    <row r="72" s="19" customFormat="1" ht="12.75"/>
    <row r="73" s="19" customFormat="1" ht="12.75"/>
    <row r="74" s="19" customFormat="1" ht="12.75"/>
    <row r="75" s="19" customFormat="1" ht="12.75"/>
    <row r="76" s="19" customFormat="1" ht="12.75"/>
    <row r="77" s="19" customFormat="1" ht="12.75"/>
    <row r="78" s="19" customFormat="1" ht="12.75"/>
    <row r="79" s="19" customFormat="1" ht="12.75"/>
    <row r="80" s="19" customFormat="1" ht="12.75"/>
    <row r="81" s="19" customFormat="1" ht="12.75"/>
    <row r="82" s="19" customFormat="1" ht="12.75"/>
    <row r="83" s="19" customFormat="1" ht="12.75"/>
    <row r="84" s="19" customFormat="1" ht="12.75"/>
    <row r="85" s="19" customFormat="1" ht="12.75"/>
    <row r="86" s="19" customFormat="1" ht="12.75"/>
    <row r="87" s="19" customFormat="1" ht="12.75"/>
    <row r="88" s="19" customFormat="1" ht="12.75"/>
    <row r="89" s="19" customFormat="1" ht="12.75"/>
    <row r="90" s="19" customFormat="1" ht="12.75"/>
    <row r="91" s="19" customFormat="1" ht="12.75"/>
    <row r="92" s="19" customFormat="1" ht="12.75"/>
    <row r="93" s="19" customFormat="1" ht="12.75"/>
    <row r="94" s="19" customFormat="1" ht="12.75"/>
    <row r="95" s="19" customFormat="1" ht="12.75"/>
    <row r="96" s="19" customFormat="1" ht="12.75"/>
    <row r="97" s="19" customFormat="1" ht="12.75"/>
    <row r="98" s="19" customFormat="1" ht="12.75"/>
    <row r="99" s="19" customFormat="1" ht="12.75"/>
    <row r="100" s="19" customFormat="1" ht="12.75"/>
    <row r="101" s="19" customFormat="1" ht="12.75"/>
    <row r="102" s="19" customFormat="1" ht="12.75"/>
    <row r="103" s="19" customFormat="1" ht="12.75"/>
    <row r="104" s="19" customFormat="1" ht="12.75"/>
    <row r="105" s="19" customFormat="1" ht="12.75"/>
    <row r="106" s="19" customFormat="1" ht="12.75"/>
    <row r="107" s="19" customFormat="1" ht="12.75"/>
    <row r="108" s="19" customFormat="1" ht="12.75"/>
    <row r="109" s="19" customFormat="1" ht="12.75"/>
    <row r="110" s="19" customFormat="1" ht="12.75"/>
    <row r="111" s="19" customFormat="1" ht="12.75"/>
    <row r="112" s="19" customFormat="1" ht="12.75"/>
    <row r="113" s="19" customFormat="1" ht="12.75"/>
    <row r="114" s="19" customFormat="1" ht="12.75"/>
    <row r="115" s="19" customFormat="1" ht="12.75"/>
    <row r="116" s="19" customFormat="1" ht="12.75"/>
    <row r="117" s="19" customFormat="1" ht="12.75"/>
    <row r="118" s="19" customFormat="1" ht="12.75"/>
    <row r="119" s="19" customFormat="1" ht="12.75"/>
    <row r="120" s="19" customFormat="1" ht="12.75"/>
    <row r="121" s="19" customFormat="1" ht="12.75"/>
    <row r="122" s="19" customFormat="1" ht="12.75"/>
    <row r="123" s="19" customFormat="1" ht="12.75"/>
    <row r="124" s="19" customFormat="1" ht="12.75"/>
    <row r="125" s="19" customFormat="1" ht="12.75"/>
    <row r="126" s="19" customFormat="1" ht="12.75"/>
    <row r="127" s="19" customFormat="1" ht="12.75"/>
    <row r="128" s="19" customFormat="1" ht="12.75"/>
    <row r="129" s="19" customFormat="1" ht="12.75"/>
    <row r="130" s="19" customFormat="1" ht="12.75"/>
    <row r="131" s="19" customFormat="1" ht="12.75"/>
    <row r="132" s="19" customFormat="1" ht="12.75"/>
    <row r="133" s="19" customFormat="1" ht="12.75"/>
    <row r="134" s="19" customFormat="1" ht="12.75"/>
    <row r="135" s="19" customFormat="1" ht="12.75"/>
    <row r="136" s="19" customFormat="1" ht="12.75"/>
    <row r="137" s="19" customFormat="1" ht="12.75"/>
    <row r="138" s="19" customFormat="1" ht="12.75"/>
    <row r="139" s="19" customFormat="1" ht="12.75"/>
    <row r="140" s="19" customFormat="1" ht="12.75"/>
    <row r="141" s="19" customFormat="1" ht="12.75"/>
    <row r="142" s="19" customFormat="1" ht="12.75"/>
    <row r="143" s="19" customFormat="1" ht="12.75"/>
    <row r="144" s="19" customFormat="1" ht="12.75"/>
    <row r="145" s="19" customFormat="1" ht="12.75"/>
    <row r="146" s="19" customFormat="1" ht="12.75"/>
    <row r="147" s="19" customFormat="1" ht="12.75"/>
    <row r="148" s="19" customFormat="1" ht="12.75"/>
    <row r="149" s="19" customFormat="1" ht="12.75"/>
    <row r="150" s="19" customFormat="1" ht="12.75"/>
    <row r="151" s="19" customFormat="1" ht="12.75"/>
    <row r="152" s="19" customFormat="1" ht="12.75"/>
    <row r="153" s="19" customFormat="1" ht="12.75"/>
    <row r="154" s="19" customFormat="1" ht="12.75"/>
    <row r="155" s="19" customFormat="1" ht="12.75"/>
    <row r="156" s="19" customFormat="1" ht="12.75"/>
    <row r="157" s="19" customFormat="1" ht="12.75"/>
    <row r="158" s="19" customFormat="1" ht="12.75"/>
    <row r="159" s="19" customFormat="1" ht="12.75"/>
    <row r="160" s="19" customFormat="1" ht="12.75"/>
    <row r="161" s="19" customFormat="1" ht="12.75"/>
    <row r="162" s="19" customFormat="1" ht="12.75"/>
    <row r="163" s="19" customFormat="1" ht="12.75"/>
    <row r="164" s="19" customFormat="1" ht="12.75"/>
    <row r="165" s="19" customFormat="1" ht="12.75"/>
    <row r="166" s="19" customFormat="1" ht="12.75"/>
    <row r="167" s="19" customFormat="1" ht="12.75"/>
    <row r="168" s="19" customFormat="1" ht="12.75"/>
    <row r="169" s="19" customFormat="1" ht="12.75"/>
    <row r="170" s="19" customFormat="1" ht="12.75"/>
    <row r="171" s="19" customFormat="1" ht="12.75"/>
    <row r="172" s="19" customFormat="1" ht="12.75"/>
    <row r="173" s="19" customFormat="1" ht="12.75"/>
    <row r="174" s="19" customFormat="1" ht="12.75"/>
    <row r="175" s="19" customFormat="1" ht="12.75"/>
    <row r="176" s="19" customFormat="1" ht="12.75"/>
    <row r="177" s="19" customFormat="1" ht="12.75"/>
    <row r="178" s="19" customFormat="1" ht="12.75"/>
    <row r="179" s="19" customFormat="1" ht="12.75"/>
    <row r="180" s="19" customFormat="1" ht="12.75"/>
    <row r="181" s="19" customFormat="1" ht="12.75"/>
    <row r="182" s="19" customFormat="1" ht="12.75"/>
    <row r="183" s="19" customFormat="1" ht="12.75"/>
    <row r="184" s="19" customFormat="1" ht="12.75"/>
    <row r="185" s="19" customFormat="1" ht="12.75"/>
    <row r="186" s="19" customFormat="1" ht="12.75"/>
    <row r="187" s="19" customFormat="1" ht="12.75"/>
    <row r="188" s="19" customFormat="1" ht="12.75"/>
    <row r="189" s="19" customFormat="1" ht="12.75"/>
    <row r="190" s="19" customFormat="1" ht="12.75"/>
    <row r="191" s="19" customFormat="1" ht="12.75"/>
    <row r="192" s="19" customFormat="1" ht="12.75"/>
    <row r="193" s="19" customFormat="1" ht="12.75"/>
    <row r="194" s="19" customFormat="1" ht="12.75"/>
    <row r="195" s="19" customFormat="1" ht="12.75"/>
    <row r="196" s="19" customFormat="1" ht="12.75"/>
    <row r="197" s="19" customFormat="1" ht="12.75"/>
    <row r="198" s="19" customFormat="1" ht="12.75"/>
    <row r="199" s="19" customFormat="1" ht="12.75"/>
    <row r="200" s="19" customFormat="1" ht="12.75"/>
    <row r="201" s="19" customFormat="1" ht="12.75"/>
    <row r="202" s="19" customFormat="1" ht="12.75"/>
    <row r="203" s="19" customFormat="1" ht="12.75"/>
    <row r="204" s="19" customFormat="1" ht="12.75"/>
    <row r="205" s="19" customFormat="1" ht="12.75"/>
    <row r="206" s="19" customFormat="1" ht="12.75"/>
    <row r="207" s="19" customFormat="1" ht="12.75"/>
    <row r="208" s="19" customFormat="1" ht="12.75"/>
    <row r="209" s="19" customFormat="1" ht="12.75"/>
    <row r="210" s="19" customFormat="1" ht="12.75"/>
    <row r="211" s="19" customFormat="1" ht="12.75"/>
    <row r="212" s="19" customFormat="1" ht="12.75"/>
    <row r="213" s="19" customFormat="1" ht="12.75"/>
    <row r="214" s="19" customFormat="1" ht="12.75"/>
    <row r="215" s="19" customFormat="1" ht="12.75"/>
    <row r="216" s="19" customFormat="1" ht="12.75"/>
    <row r="217" s="19" customFormat="1" ht="12.75"/>
    <row r="218" s="19" customFormat="1" ht="12.75"/>
    <row r="219" s="19" customFormat="1" ht="12.75"/>
    <row r="220" s="19" customFormat="1" ht="12.75"/>
    <row r="221" s="19" customFormat="1" ht="12.75"/>
    <row r="222" s="19" customFormat="1" ht="12.75"/>
    <row r="223" s="19" customFormat="1" ht="12.75"/>
    <row r="224" s="19" customFormat="1" ht="12.75"/>
    <row r="225" s="19" customFormat="1" ht="12.75"/>
    <row r="226" s="19" customFormat="1" ht="12.75"/>
    <row r="227" s="19" customFormat="1" ht="12.75"/>
    <row r="228" s="19" customFormat="1" ht="12.75"/>
    <row r="229" s="19" customFormat="1" ht="12.75"/>
    <row r="230" s="19" customFormat="1" ht="12.75"/>
    <row r="231" s="19" customFormat="1" ht="12.75"/>
    <row r="232" s="19" customFormat="1" ht="12.75"/>
    <row r="233" s="19" customFormat="1" ht="12.75"/>
    <row r="234" s="19" customFormat="1" ht="12.75"/>
    <row r="235" s="19" customFormat="1" ht="12.75"/>
    <row r="236" s="19" customFormat="1" ht="12.75"/>
    <row r="237" s="19" customFormat="1" ht="12.75"/>
    <row r="238" s="19" customFormat="1" ht="12.75"/>
    <row r="239" s="19" customFormat="1" ht="12.75"/>
    <row r="240" s="19" customFormat="1" ht="12.75"/>
    <row r="241" s="19" customFormat="1" ht="12.75"/>
    <row r="242" s="19" customFormat="1" ht="12.75"/>
    <row r="243" s="19" customFormat="1" ht="12.75"/>
    <row r="244" s="19" customFormat="1" ht="12.75"/>
    <row r="245" s="19" customFormat="1" ht="12.75"/>
    <row r="246" s="19" customFormat="1" ht="12.75"/>
    <row r="247" s="19" customFormat="1" ht="12.75"/>
    <row r="248" s="19" customFormat="1" ht="12.75"/>
    <row r="249" s="19" customFormat="1" ht="12.75"/>
    <row r="250" s="19" customFormat="1" ht="12.75"/>
    <row r="251" s="19" customFormat="1" ht="12.75"/>
    <row r="252" s="19" customFormat="1" ht="12.75"/>
    <row r="253" s="19" customFormat="1" ht="12.75"/>
    <row r="254" s="19" customFormat="1" ht="12.75"/>
    <row r="255" s="19" customFormat="1" ht="12.75"/>
    <row r="256" s="19" customFormat="1" ht="12.75"/>
    <row r="257" s="19" customFormat="1" ht="12.75"/>
    <row r="258" s="19" customFormat="1" ht="12.75"/>
    <row r="259" s="19" customFormat="1" ht="12.75"/>
    <row r="260" s="19" customFormat="1" ht="12.75"/>
    <row r="261" s="19" customFormat="1" ht="12.75"/>
    <row r="262" s="19" customFormat="1" ht="12.75"/>
    <row r="263" s="19" customFormat="1" ht="12.75"/>
    <row r="264" s="19" customFormat="1" ht="12.75"/>
    <row r="265" s="19" customFormat="1" ht="12.75"/>
    <row r="266" s="19" customFormat="1" ht="12.75"/>
    <row r="267" s="19" customFormat="1" ht="12.75"/>
    <row r="268" s="19" customFormat="1" ht="12.75"/>
    <row r="269" s="19" customFormat="1" ht="12.75"/>
    <row r="270" s="19" customFormat="1" ht="12.75"/>
    <row r="271" s="19" customFormat="1" ht="12.75"/>
    <row r="272" s="19" customFormat="1" ht="12.75"/>
    <row r="273" s="19" customFormat="1" ht="12.75"/>
    <row r="274" s="19" customFormat="1" ht="12.75"/>
    <row r="275" s="19" customFormat="1" ht="12.75"/>
    <row r="276" s="19" customFormat="1" ht="12.75"/>
    <row r="277" s="19" customFormat="1" ht="12.75"/>
    <row r="278" s="19" customFormat="1" ht="12.75"/>
    <row r="279" s="19" customFormat="1" ht="12.75"/>
    <row r="280" s="19" customFormat="1" ht="12.75"/>
    <row r="281" s="19" customFormat="1" ht="12.75"/>
    <row r="282" s="19" customFormat="1" ht="12.75"/>
    <row r="283" s="19" customFormat="1" ht="12.75"/>
    <row r="284" s="19" customFormat="1" ht="12.75"/>
    <row r="285" s="19" customFormat="1" ht="12.75"/>
    <row r="286" s="19" customFormat="1" ht="12.75"/>
    <row r="287" s="19" customFormat="1" ht="12.75"/>
    <row r="288" s="19" customFormat="1" ht="12.75"/>
    <row r="289" s="19" customFormat="1" ht="12.75"/>
    <row r="290" s="19" customFormat="1" ht="12.75"/>
    <row r="291" s="19" customFormat="1" ht="12.75"/>
    <row r="292" s="19" customFormat="1" ht="12.75"/>
    <row r="293" s="19" customFormat="1" ht="12.75"/>
    <row r="294" s="19" customFormat="1" ht="12.75"/>
    <row r="295" s="19" customFormat="1" ht="12.75"/>
    <row r="296" s="19" customFormat="1" ht="12.75"/>
    <row r="297" s="19" customFormat="1" ht="12.75"/>
    <row r="298" s="19" customFormat="1" ht="12.75"/>
    <row r="299" s="19" customFormat="1" ht="12.75"/>
    <row r="300" s="19" customFormat="1" ht="12.75"/>
    <row r="301" s="19" customFormat="1" ht="12.75"/>
    <row r="302" s="19" customFormat="1" ht="12.75"/>
    <row r="303" s="19" customFormat="1" ht="12.75"/>
    <row r="304" s="19" customFormat="1" ht="12.75"/>
    <row r="305" s="19" customFormat="1" ht="12.75"/>
    <row r="306" s="19" customFormat="1" ht="12.75"/>
    <row r="307" s="19" customFormat="1" ht="12.75"/>
    <row r="308" s="19" customFormat="1" ht="12.75"/>
    <row r="309" s="19" customFormat="1" ht="12.75"/>
    <row r="310" s="19" customFormat="1" ht="12.75"/>
    <row r="311" s="19" customFormat="1" ht="12.75"/>
    <row r="312" s="19" customFormat="1" ht="12.75"/>
    <row r="313" s="19" customFormat="1" ht="12.75"/>
    <row r="314" s="19" customFormat="1" ht="12.75"/>
    <row r="315" s="19" customFormat="1" ht="12.75"/>
    <row r="316" s="19" customFormat="1" ht="12.75"/>
    <row r="317" s="19" customFormat="1" ht="12.75"/>
    <row r="318" s="19" customFormat="1" ht="12.75"/>
    <row r="319" s="19" customFormat="1" ht="12.75"/>
    <row r="320" s="19" customFormat="1" ht="12.75"/>
    <row r="321" s="19" customFormat="1" ht="12.75"/>
    <row r="322" s="19" customFormat="1" ht="12.75"/>
    <row r="323" s="19" customFormat="1" ht="12.75"/>
    <row r="324" s="19" customFormat="1" ht="12.75"/>
    <row r="325" s="19" customFormat="1" ht="12.75"/>
    <row r="326" s="19" customFormat="1" ht="12.75"/>
    <row r="327" s="19" customFormat="1" ht="12.75"/>
    <row r="328" s="19" customFormat="1" ht="12.75"/>
    <row r="329" s="19" customFormat="1" ht="12.75"/>
    <row r="330" s="19" customFormat="1" ht="12.75"/>
    <row r="331" s="19" customFormat="1" ht="12.75"/>
    <row r="332" s="19" customFormat="1" ht="12.75"/>
    <row r="333" s="19" customFormat="1" ht="12.75"/>
    <row r="334" s="19" customFormat="1" ht="12.75"/>
    <row r="335" s="19" customFormat="1" ht="12.75"/>
    <row r="336" s="19" customFormat="1" ht="12.75"/>
    <row r="337" s="19" customFormat="1" ht="12.75"/>
    <row r="338" s="19" customFormat="1" ht="12.75"/>
    <row r="339" s="19" customFormat="1" ht="12.75"/>
    <row r="340" s="19" customFormat="1" ht="12.75"/>
    <row r="341" s="19" customFormat="1" ht="12.75"/>
    <row r="342" s="19" customFormat="1" ht="12.75"/>
    <row r="343" s="19" customFormat="1" ht="12.75"/>
    <row r="344" s="19" customFormat="1" ht="12.75"/>
    <row r="345" s="19" customFormat="1" ht="12.75"/>
    <row r="346" s="19" customFormat="1" ht="12.75"/>
    <row r="347" s="19" customFormat="1" ht="12.75"/>
    <row r="348" s="19" customFormat="1" ht="12.75"/>
    <row r="349" s="19" customFormat="1" ht="12.75"/>
    <row r="350" s="19" customFormat="1" ht="12.75"/>
    <row r="351" s="19" customFormat="1" ht="12.75"/>
    <row r="352" s="19" customFormat="1" ht="12.75"/>
    <row r="353" s="19" customFormat="1" ht="12.75"/>
    <row r="354" s="19" customFormat="1" ht="12.75"/>
    <row r="355" s="19" customFormat="1" ht="12.75"/>
    <row r="356" s="19" customFormat="1" ht="12.75"/>
    <row r="357" s="19" customFormat="1" ht="12.75"/>
    <row r="358" s="19" customFormat="1" ht="12.75"/>
    <row r="359" s="19" customFormat="1" ht="12.75"/>
    <row r="360" s="19" customFormat="1" ht="12.75"/>
    <row r="361" s="19" customFormat="1" ht="12.75"/>
    <row r="362" s="19" customFormat="1" ht="12.75"/>
    <row r="363" s="19" customFormat="1" ht="12.75"/>
    <row r="364" s="19" customFormat="1" ht="12.75"/>
    <row r="365" s="19" customFormat="1" ht="12.75"/>
    <row r="366" s="19" customFormat="1" ht="12.75"/>
    <row r="367" s="19" customFormat="1" ht="12.75"/>
    <row r="368" s="19" customFormat="1" ht="12.75"/>
    <row r="369" s="19" customFormat="1" ht="12.75"/>
    <row r="370" s="19" customFormat="1" ht="12.75"/>
    <row r="371" s="19" customFormat="1" ht="12.75"/>
    <row r="372" s="19" customFormat="1" ht="12.75"/>
    <row r="373" s="19" customFormat="1" ht="12.75"/>
    <row r="374" s="19" customFormat="1" ht="12.75"/>
    <row r="375" s="19" customFormat="1" ht="12.75"/>
    <row r="376" s="19" customFormat="1" ht="12.75"/>
    <row r="377" s="19" customFormat="1" ht="12.75"/>
    <row r="378" s="19" customFormat="1" ht="12.75"/>
    <row r="379" s="19" customFormat="1" ht="12.75"/>
    <row r="380" s="19" customFormat="1" ht="12.75"/>
    <row r="381" s="19" customFormat="1" ht="12.75"/>
    <row r="382" s="19" customFormat="1" ht="12.75"/>
    <row r="383" s="19" customFormat="1" ht="12.75"/>
    <row r="384" s="19" customFormat="1" ht="12.75"/>
    <row r="385" s="19" customFormat="1" ht="12.75"/>
    <row r="386" s="19" customFormat="1" ht="12.75"/>
    <row r="387" s="19" customFormat="1" ht="12.75"/>
    <row r="388" s="19" customFormat="1" ht="12.75"/>
    <row r="389" s="19" customFormat="1" ht="12.75"/>
    <row r="390" s="19" customFormat="1" ht="12.75"/>
    <row r="391" s="19" customFormat="1" ht="12.75"/>
    <row r="392" s="19" customFormat="1" ht="12.75"/>
    <row r="393" s="19" customFormat="1" ht="12.75"/>
    <row r="394" s="19" customFormat="1" ht="12.75"/>
    <row r="395" s="19" customFormat="1" ht="12.75"/>
    <row r="396" s="19" customFormat="1" ht="12.75"/>
    <row r="397" s="19" customFormat="1" ht="12.75"/>
    <row r="398" s="19" customFormat="1" ht="12.75"/>
    <row r="399" s="19" customFormat="1" ht="12.75"/>
    <row r="400" s="19" customFormat="1" ht="12.75"/>
    <row r="401" s="19" customFormat="1" ht="12.75"/>
    <row r="402" s="19" customFormat="1" ht="12.75"/>
    <row r="403" s="19" customFormat="1" ht="12.75"/>
    <row r="404" s="19" customFormat="1" ht="12.75"/>
    <row r="405" s="19" customFormat="1" ht="12.75"/>
    <row r="406" s="19" customFormat="1" ht="12.75"/>
    <row r="407" s="19" customFormat="1" ht="12.75"/>
    <row r="408" s="19" customFormat="1" ht="12.75"/>
    <row r="409" s="19" customFormat="1" ht="12.75"/>
    <row r="410" s="19" customFormat="1" ht="12.75"/>
    <row r="411" s="19" customFormat="1" ht="12.75"/>
    <row r="412" s="19" customFormat="1" ht="12.75"/>
    <row r="413" s="19" customFormat="1" ht="12.75"/>
    <row r="414" s="19" customFormat="1" ht="12.75"/>
    <row r="415" s="19" customFormat="1" ht="12.75"/>
    <row r="416" s="19" customFormat="1" ht="12.75"/>
    <row r="417" s="19" customFormat="1" ht="12.75"/>
    <row r="418" s="19" customFormat="1" ht="12.75"/>
    <row r="419" s="19" customFormat="1" ht="12.75"/>
    <row r="420" s="19" customFormat="1" ht="12.75"/>
    <row r="421" s="19" customFormat="1" ht="12.75"/>
    <row r="422" s="19" customFormat="1" ht="12.75"/>
    <row r="423" s="19" customFormat="1" ht="12.75"/>
    <row r="424" s="19" customFormat="1" ht="12.75"/>
    <row r="425" s="19" customFormat="1" ht="12.75"/>
    <row r="426" s="19" customFormat="1" ht="12.75"/>
    <row r="427" s="19" customFormat="1" ht="12.75"/>
    <row r="428" s="19" customFormat="1" ht="12.75"/>
    <row r="429" s="19" customFormat="1" ht="12.75"/>
    <row r="430" s="19" customFormat="1" ht="12.75"/>
    <row r="431" s="19" customFormat="1" ht="12.75"/>
    <row r="432" s="19" customFormat="1" ht="12.75"/>
    <row r="433" s="19" customFormat="1" ht="12.75"/>
    <row r="434" s="19" customFormat="1" ht="12.75"/>
    <row r="435" s="19" customFormat="1" ht="12.75"/>
    <row r="436" s="19" customFormat="1" ht="12.75"/>
    <row r="437" s="19" customFormat="1" ht="12.75"/>
    <row r="438" s="19" customFormat="1" ht="12.75"/>
    <row r="439" s="19" customFormat="1" ht="12.75"/>
    <row r="440" s="19" customFormat="1" ht="12.75"/>
    <row r="441" s="19" customFormat="1" ht="12.75"/>
    <row r="442" s="19" customFormat="1" ht="12.75"/>
    <row r="443" s="19" customFormat="1" ht="12.75"/>
    <row r="444" s="19" customFormat="1" ht="12.75"/>
    <row r="445" s="19" customFormat="1" ht="12.75"/>
    <row r="446" s="19" customFormat="1" ht="12.75"/>
    <row r="447" s="19" customFormat="1" ht="12.75"/>
    <row r="448" s="19" customFormat="1" ht="12.75"/>
    <row r="449" s="19" customFormat="1" ht="12.75"/>
    <row r="450" s="19" customFormat="1" ht="12.75"/>
    <row r="451" s="19" customFormat="1" ht="12.75"/>
    <row r="452" s="19" customFormat="1" ht="12.75"/>
    <row r="453" s="19" customFormat="1" ht="12.75"/>
    <row r="454" s="19" customFormat="1" ht="12.75"/>
    <row r="455" s="19" customFormat="1" ht="12.75"/>
    <row r="456" s="19" customFormat="1" ht="12.75"/>
    <row r="457" s="19" customFormat="1" ht="12.75"/>
    <row r="458" s="19" customFormat="1" ht="12.75"/>
    <row r="459" s="19" customFormat="1" ht="12.75"/>
    <row r="460" s="19" customFormat="1" ht="12.75"/>
    <row r="461" s="19" customFormat="1" ht="12.75"/>
    <row r="462" s="19" customFormat="1" ht="12.75"/>
    <row r="463" s="19" customFormat="1" ht="12.75"/>
    <row r="464" s="19" customFormat="1" ht="12.75"/>
    <row r="465" s="19" customFormat="1" ht="12.75"/>
    <row r="466" s="19" customFormat="1" ht="12.75"/>
    <row r="467" s="19" customFormat="1" ht="12.75"/>
    <row r="468" s="19" customFormat="1" ht="12.75"/>
    <row r="469" s="19" customFormat="1" ht="12.75"/>
    <row r="470" s="19" customFormat="1" ht="12.75"/>
    <row r="471" s="19" customFormat="1" ht="12.75"/>
    <row r="472" s="19" customFormat="1" ht="12.75"/>
    <row r="473" s="19" customFormat="1" ht="12.75"/>
    <row r="474" s="19" customFormat="1" ht="12.75"/>
    <row r="475" s="19" customFormat="1" ht="12.75"/>
    <row r="476" s="19" customFormat="1" ht="12.75"/>
    <row r="477" s="19" customFormat="1" ht="12.75"/>
    <row r="478" s="19" customFormat="1" ht="12.75"/>
    <row r="479" s="19" customFormat="1" ht="12.75"/>
    <row r="480" s="19" customFormat="1" ht="12.75"/>
    <row r="481" s="19" customFormat="1" ht="12.75"/>
    <row r="482" s="19" customFormat="1" ht="12.75"/>
    <row r="483" s="19" customFormat="1" ht="12.75"/>
    <row r="484" s="19" customFormat="1" ht="12.75"/>
    <row r="485" s="19" customFormat="1" ht="12.75"/>
    <row r="486" s="19" customFormat="1" ht="12.75"/>
    <row r="487" s="19" customFormat="1" ht="12.75"/>
    <row r="488" s="19" customFormat="1" ht="12.75"/>
    <row r="489" s="19" customFormat="1" ht="12.75"/>
    <row r="490" s="19" customFormat="1" ht="12.75"/>
    <row r="491" s="19" customFormat="1" ht="12.75"/>
    <row r="492" s="19" customFormat="1" ht="12.75"/>
    <row r="493" s="19" customFormat="1" ht="12.75"/>
    <row r="494" s="19" customFormat="1" ht="12.75"/>
    <row r="495" s="19" customFormat="1" ht="12.75"/>
    <row r="496" s="19" customFormat="1" ht="12.75"/>
    <row r="497" s="19" customFormat="1" ht="12.75"/>
    <row r="498" s="19" customFormat="1" ht="12.75"/>
    <row r="499" s="19" customFormat="1" ht="12.75"/>
    <row r="500" s="19" customFormat="1" ht="12.75"/>
    <row r="501" s="19" customFormat="1" ht="12.75"/>
    <row r="502" s="19" customFormat="1" ht="12.75"/>
    <row r="503" s="19" customFormat="1" ht="12.75"/>
    <row r="504" s="19" customFormat="1" ht="12.75"/>
    <row r="505" s="19" customFormat="1" ht="12.75"/>
    <row r="506" s="19" customFormat="1" ht="12.75"/>
    <row r="507" s="19" customFormat="1" ht="12.75"/>
    <row r="508" s="19" customFormat="1" ht="12.75"/>
    <row r="509" s="19" customFormat="1" ht="12.75"/>
    <row r="510" s="19" customFormat="1" ht="12.75"/>
    <row r="511" s="19" customFormat="1" ht="12.75"/>
    <row r="512" s="19" customFormat="1" ht="12.75"/>
    <row r="513" s="19" customFormat="1" ht="12.75"/>
    <row r="514" s="19" customFormat="1" ht="12.75"/>
    <row r="515" s="19" customFormat="1" ht="12.75"/>
    <row r="516" s="19" customFormat="1" ht="12.75"/>
    <row r="517" s="19" customFormat="1" ht="12.75"/>
    <row r="518" s="19" customFormat="1" ht="12.75"/>
    <row r="519" s="19" customFormat="1" ht="12.75"/>
    <row r="520" s="19" customFormat="1" ht="12.75"/>
    <row r="521" s="19" customFormat="1" ht="12.75"/>
    <row r="522" s="19" customFormat="1" ht="12.75"/>
    <row r="523" s="19" customFormat="1" ht="12.75"/>
    <row r="524" s="19" customFormat="1" ht="12.75"/>
    <row r="525" s="19" customFormat="1" ht="12.75"/>
    <row r="526" s="19" customFormat="1" ht="12.75"/>
    <row r="527" s="19" customFormat="1" ht="12.75"/>
  </sheetData>
  <mergeCells count="1">
    <mergeCell ref="A2:I2"/>
  </mergeCells>
  <hyperlinks>
    <hyperlink ref="A23" r:id="rId1" display="_ftnref1"/>
  </hyperlinks>
  <printOptions/>
  <pageMargins left="0.75" right="0.75" top="1" bottom="1" header="0.5" footer="0.5"/>
  <pageSetup horizontalDpi="600" verticalDpi="600" orientation="portrait" paperSize="9" scale="99" r:id="rId2"/>
</worksheet>
</file>

<file path=xl/worksheets/sheet2.xml><?xml version="1.0" encoding="utf-8"?>
<worksheet xmlns="http://schemas.openxmlformats.org/spreadsheetml/2006/main" xmlns:r="http://schemas.openxmlformats.org/officeDocument/2006/relationships">
  <dimension ref="A1:I26"/>
  <sheetViews>
    <sheetView tabSelected="1" workbookViewId="0" topLeftCell="A1">
      <selection activeCell="B21" sqref="B21"/>
    </sheetView>
  </sheetViews>
  <sheetFormatPr defaultColWidth="9.00390625" defaultRowHeight="12.75"/>
  <cols>
    <col min="1" max="1" width="3.625" style="19" customWidth="1"/>
    <col min="2" max="2" width="36.00390625" style="19" customWidth="1"/>
    <col min="3" max="3" width="4.125" style="19" bestFit="1" customWidth="1"/>
    <col min="4" max="4" width="5.75390625" style="19" customWidth="1"/>
    <col min="5" max="5" width="7.875" style="19" customWidth="1"/>
    <col min="6" max="6" width="7.375" style="19" customWidth="1"/>
    <col min="7" max="7" width="10.25390625" style="19" customWidth="1"/>
    <col min="8" max="8" width="11.00390625" style="19" customWidth="1"/>
    <col min="9" max="9" width="11.375" style="19" customWidth="1"/>
    <col min="10" max="16384" width="9.125" style="19" customWidth="1"/>
  </cols>
  <sheetData>
    <row r="1" spans="1:9" ht="42" customHeight="1">
      <c r="A1" s="20" t="s">
        <v>0</v>
      </c>
      <c r="B1" s="43" t="s">
        <v>37</v>
      </c>
      <c r="C1" s="20" t="s">
        <v>2</v>
      </c>
      <c r="D1" s="20" t="s">
        <v>22</v>
      </c>
      <c r="E1" s="21" t="s">
        <v>20</v>
      </c>
      <c r="F1" s="21" t="s">
        <v>21</v>
      </c>
      <c r="G1" s="1" t="s">
        <v>23</v>
      </c>
      <c r="H1" s="1" t="s">
        <v>24</v>
      </c>
      <c r="I1" s="35" t="s">
        <v>31</v>
      </c>
    </row>
    <row r="2" spans="1:9" ht="51">
      <c r="A2" s="22">
        <v>1</v>
      </c>
      <c r="B2" s="31" t="s">
        <v>43</v>
      </c>
      <c r="C2" s="22" t="s">
        <v>19</v>
      </c>
      <c r="D2" s="22">
        <v>45</v>
      </c>
      <c r="E2" s="23"/>
      <c r="F2" s="52"/>
      <c r="G2" s="25"/>
      <c r="H2" s="38"/>
      <c r="I2" s="36"/>
    </row>
    <row r="3" spans="1:9" s="53" customFormat="1" ht="12.75">
      <c r="A3" s="46"/>
      <c r="B3" s="47"/>
      <c r="C3" s="46"/>
      <c r="D3" s="46"/>
      <c r="E3" s="48"/>
      <c r="F3" s="49"/>
      <c r="G3" s="54"/>
      <c r="H3" s="56"/>
      <c r="I3" s="51"/>
    </row>
    <row r="4" spans="1:9" ht="36.75">
      <c r="A4" s="22" t="s">
        <v>0</v>
      </c>
      <c r="B4" s="42" t="s">
        <v>38</v>
      </c>
      <c r="C4" s="20" t="s">
        <v>2</v>
      </c>
      <c r="D4" s="20" t="s">
        <v>22</v>
      </c>
      <c r="E4" s="21" t="s">
        <v>20</v>
      </c>
      <c r="F4" s="21" t="s">
        <v>21</v>
      </c>
      <c r="G4" s="1" t="s">
        <v>23</v>
      </c>
      <c r="H4" s="1" t="s">
        <v>24</v>
      </c>
      <c r="I4" s="35" t="s">
        <v>31</v>
      </c>
    </row>
    <row r="5" spans="1:9" ht="102">
      <c r="A5" s="22">
        <v>1</v>
      </c>
      <c r="B5" s="31" t="s">
        <v>45</v>
      </c>
      <c r="C5" s="22" t="s">
        <v>10</v>
      </c>
      <c r="D5" s="22">
        <v>88</v>
      </c>
      <c r="E5" s="23"/>
      <c r="F5" s="24"/>
      <c r="G5" s="25"/>
      <c r="H5" s="25"/>
      <c r="I5" s="36"/>
    </row>
    <row r="6" spans="1:9" ht="165.75">
      <c r="A6" s="22">
        <v>2</v>
      </c>
      <c r="B6" s="31" t="s">
        <v>36</v>
      </c>
      <c r="C6" s="22" t="s">
        <v>10</v>
      </c>
      <c r="D6" s="22">
        <v>80</v>
      </c>
      <c r="E6" s="23"/>
      <c r="F6" s="52"/>
      <c r="G6" s="39"/>
      <c r="H6" s="39"/>
      <c r="I6" s="36"/>
    </row>
    <row r="7" spans="1:9" ht="12.75">
      <c r="A7" s="46"/>
      <c r="B7" s="47"/>
      <c r="C7" s="46"/>
      <c r="D7" s="46"/>
      <c r="E7" s="48"/>
      <c r="F7" s="49"/>
      <c r="G7" s="39"/>
      <c r="H7" s="39"/>
      <c r="I7" s="51"/>
    </row>
    <row r="8" spans="1:9" s="53" customFormat="1" ht="12.75">
      <c r="A8" s="46"/>
      <c r="B8" s="47"/>
      <c r="C8" s="46"/>
      <c r="D8" s="46"/>
      <c r="E8" s="48"/>
      <c r="F8" s="49"/>
      <c r="G8" s="50"/>
      <c r="H8" s="50"/>
      <c r="I8" s="51"/>
    </row>
    <row r="9" spans="1:9" ht="36.75">
      <c r="A9" s="22" t="s">
        <v>0</v>
      </c>
      <c r="B9" s="42" t="s">
        <v>39</v>
      </c>
      <c r="C9" s="20" t="s">
        <v>2</v>
      </c>
      <c r="D9" s="20" t="s">
        <v>22</v>
      </c>
      <c r="E9" s="21" t="s">
        <v>20</v>
      </c>
      <c r="F9" s="21" t="s">
        <v>21</v>
      </c>
      <c r="G9" s="1" t="s">
        <v>23</v>
      </c>
      <c r="H9" s="1" t="s">
        <v>24</v>
      </c>
      <c r="I9" s="35" t="s">
        <v>31</v>
      </c>
    </row>
    <row r="10" spans="1:9" ht="51">
      <c r="A10" s="22">
        <v>1</v>
      </c>
      <c r="B10" s="32" t="s">
        <v>30</v>
      </c>
      <c r="C10" s="22" t="s">
        <v>19</v>
      </c>
      <c r="D10" s="22">
        <v>6</v>
      </c>
      <c r="E10" s="23"/>
      <c r="F10" s="24"/>
      <c r="G10" s="25"/>
      <c r="H10" s="25"/>
      <c r="I10" s="36"/>
    </row>
    <row r="11" spans="1:9" ht="51">
      <c r="A11" s="22">
        <v>2</v>
      </c>
      <c r="B11" s="31" t="s">
        <v>35</v>
      </c>
      <c r="C11" s="22" t="s">
        <v>19</v>
      </c>
      <c r="D11" s="22">
        <v>15</v>
      </c>
      <c r="E11" s="23"/>
      <c r="F11" s="52"/>
      <c r="G11" s="25"/>
      <c r="H11" s="25"/>
      <c r="I11" s="36"/>
    </row>
    <row r="12" spans="1:9" ht="12.75">
      <c r="A12" s="46"/>
      <c r="B12" s="47"/>
      <c r="C12" s="46"/>
      <c r="D12" s="46"/>
      <c r="E12" s="48"/>
      <c r="F12" s="49"/>
      <c r="G12" s="25"/>
      <c r="H12" s="25"/>
      <c r="I12" s="51"/>
    </row>
    <row r="13" spans="1:9" s="53" customFormat="1" ht="12.75">
      <c r="A13" s="46"/>
      <c r="B13" s="47"/>
      <c r="C13" s="46"/>
      <c r="D13" s="46"/>
      <c r="E13" s="48"/>
      <c r="F13" s="49"/>
      <c r="G13" s="54"/>
      <c r="H13" s="54"/>
      <c r="I13" s="51"/>
    </row>
    <row r="14" spans="1:9" ht="36.75">
      <c r="A14" s="22"/>
      <c r="B14" s="42" t="s">
        <v>40</v>
      </c>
      <c r="C14" s="20" t="s">
        <v>2</v>
      </c>
      <c r="D14" s="20" t="s">
        <v>22</v>
      </c>
      <c r="E14" s="21" t="s">
        <v>20</v>
      </c>
      <c r="F14" s="21" t="s">
        <v>21</v>
      </c>
      <c r="G14" s="1" t="s">
        <v>23</v>
      </c>
      <c r="H14" s="1" t="s">
        <v>24</v>
      </c>
      <c r="I14" s="35" t="s">
        <v>31</v>
      </c>
    </row>
    <row r="15" spans="1:9" ht="25.5">
      <c r="A15" s="22">
        <v>1</v>
      </c>
      <c r="B15" s="31" t="s">
        <v>27</v>
      </c>
      <c r="C15" s="22" t="s">
        <v>19</v>
      </c>
      <c r="D15" s="22">
        <v>170</v>
      </c>
      <c r="E15" s="23"/>
      <c r="F15" s="24"/>
      <c r="G15" s="25"/>
      <c r="H15" s="25"/>
      <c r="I15" s="36"/>
    </row>
    <row r="16" spans="1:9" ht="63.75">
      <c r="A16" s="22">
        <v>2</v>
      </c>
      <c r="B16" s="31" t="s">
        <v>28</v>
      </c>
      <c r="C16" s="22" t="s">
        <v>19</v>
      </c>
      <c r="D16" s="22">
        <v>600</v>
      </c>
      <c r="E16" s="23"/>
      <c r="F16" s="24"/>
      <c r="G16" s="25"/>
      <c r="H16" s="25"/>
      <c r="I16" s="36"/>
    </row>
    <row r="17" spans="1:9" ht="51">
      <c r="A17" s="22">
        <v>3</v>
      </c>
      <c r="B17" s="31" t="s">
        <v>34</v>
      </c>
      <c r="C17" s="22" t="s">
        <v>19</v>
      </c>
      <c r="D17" s="22">
        <v>600</v>
      </c>
      <c r="E17" s="23"/>
      <c r="F17" s="24"/>
      <c r="G17" s="25"/>
      <c r="H17" s="25"/>
      <c r="I17" s="36"/>
    </row>
    <row r="18" spans="1:9" ht="25.5">
      <c r="A18" s="22">
        <v>4</v>
      </c>
      <c r="B18" s="31" t="s">
        <v>46</v>
      </c>
      <c r="C18" s="22" t="s">
        <v>19</v>
      </c>
      <c r="D18" s="22">
        <v>600</v>
      </c>
      <c r="E18" s="23"/>
      <c r="F18" s="24"/>
      <c r="G18" s="25"/>
      <c r="H18" s="25"/>
      <c r="I18" s="36"/>
    </row>
    <row r="19" spans="1:8" ht="18" customHeight="1">
      <c r="A19" s="26"/>
      <c r="B19" s="26"/>
      <c r="C19" s="26"/>
      <c r="D19" s="26"/>
      <c r="E19" s="26"/>
      <c r="F19" s="26"/>
      <c r="G19" s="27"/>
      <c r="H19" s="45"/>
    </row>
    <row r="20" spans="1:3" ht="12.75">
      <c r="A20" s="29" t="s">
        <v>26</v>
      </c>
      <c r="B20" s="30" t="s">
        <v>41</v>
      </c>
      <c r="C20" s="26"/>
    </row>
    <row r="21" spans="1:3" ht="63.75">
      <c r="A21" s="26"/>
      <c r="B21" s="28" t="s">
        <v>47</v>
      </c>
      <c r="C21" s="26"/>
    </row>
    <row r="22" spans="1:3" ht="12.75">
      <c r="A22" s="26"/>
      <c r="B22" s="28"/>
      <c r="C22" s="26"/>
    </row>
    <row r="23" spans="1:3" ht="72" hidden="1">
      <c r="A23" s="26"/>
      <c r="B23" s="37" t="s">
        <v>32</v>
      </c>
      <c r="C23" s="26"/>
    </row>
    <row r="24" spans="1:9" ht="36.75">
      <c r="A24" s="44" t="s">
        <v>0</v>
      </c>
      <c r="B24" s="55" t="s">
        <v>42</v>
      </c>
      <c r="C24" s="20" t="s">
        <v>2</v>
      </c>
      <c r="D24" s="20" t="s">
        <v>22</v>
      </c>
      <c r="E24" s="21" t="s">
        <v>20</v>
      </c>
      <c r="F24" s="21" t="s">
        <v>21</v>
      </c>
      <c r="G24" s="1" t="s">
        <v>23</v>
      </c>
      <c r="H24" s="1" t="s">
        <v>24</v>
      </c>
      <c r="I24" s="35" t="s">
        <v>31</v>
      </c>
    </row>
    <row r="25" spans="1:9" ht="255">
      <c r="A25" s="34">
        <v>1</v>
      </c>
      <c r="B25" s="41" t="s">
        <v>44</v>
      </c>
      <c r="C25" s="34" t="s">
        <v>19</v>
      </c>
      <c r="D25" s="34">
        <v>40</v>
      </c>
      <c r="E25" s="34"/>
      <c r="F25" s="34"/>
      <c r="G25" s="34"/>
      <c r="H25" s="34"/>
      <c r="I25" s="34"/>
    </row>
    <row r="26" ht="12.75">
      <c r="H26" s="40"/>
    </row>
  </sheetData>
  <printOptions horizontalCentered="1"/>
  <pageMargins left="0" right="0" top="0.984251968503937" bottom="0.984251968503937" header="0.5118110236220472" footer="0.5118110236220472"/>
  <pageSetup horizontalDpi="600" verticalDpi="600" orientation="landscape" paperSize="9" scale="98" r:id="rId1"/>
  <headerFooter alignWithMargins="0">
    <oddHeader>&amp;CFORMULARZ CENOWY</oddHeader>
  </headerFooter>
  <rowBreaks count="2" manualBreakCount="2">
    <brk id="8" max="255" man="1"/>
    <brk id="22" max="255" man="1"/>
  </rowBreaks>
</worksheet>
</file>

<file path=xl/worksheets/sheet3.xml><?xml version="1.0" encoding="utf-8"?>
<worksheet xmlns="http://schemas.openxmlformats.org/spreadsheetml/2006/main" xmlns:r="http://schemas.openxmlformats.org/officeDocument/2006/relationships">
  <dimension ref="B2:I2"/>
  <sheetViews>
    <sheetView workbookViewId="0" topLeftCell="A1">
      <selection activeCell="F5" sqref="F5"/>
    </sheetView>
  </sheetViews>
  <sheetFormatPr defaultColWidth="9.00390625" defaultRowHeight="12.75"/>
  <cols>
    <col min="2" max="2" width="25.375" style="0" customWidth="1"/>
  </cols>
  <sheetData>
    <row r="2" spans="2:9" s="19" customFormat="1" ht="167.25" customHeight="1">
      <c r="B2" s="33" t="s">
        <v>29</v>
      </c>
      <c r="C2" s="22" t="s">
        <v>17</v>
      </c>
      <c r="D2" s="22">
        <v>40</v>
      </c>
      <c r="E2" s="23">
        <v>68</v>
      </c>
      <c r="F2" s="24">
        <f>SUM(E2*1.23)</f>
        <v>83.64</v>
      </c>
      <c r="G2" s="25">
        <f>SUM(D2*E2)</f>
        <v>2720</v>
      </c>
      <c r="H2" s="25">
        <f>SUM(D2*F2)</f>
        <v>3345.6</v>
      </c>
      <c r="I2" s="34"/>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twysocki</cp:lastModifiedBy>
  <cp:lastPrinted>2019-09-06T07:41:50Z</cp:lastPrinted>
  <dcterms:created xsi:type="dcterms:W3CDTF">1997-02-26T13:46:56Z</dcterms:created>
  <dcterms:modified xsi:type="dcterms:W3CDTF">2019-09-06T07:43:58Z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